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spyn7\Desktop\chi05rk01\yosan\"/>
    </mc:Choice>
  </mc:AlternateContent>
  <xr:revisionPtr revIDLastSave="0" documentId="8_{22BD7D04-DAD3-4BF2-9D18-E55135BB004B}" xr6:coauthVersionLast="47" xr6:coauthVersionMax="47" xr10:uidLastSave="{00000000-0000-0000-0000-000000000000}"/>
  <bookViews>
    <workbookView xWindow="1920" yWindow="12" windowWidth="11856" windowHeight="12948" xr2:uid="{00000000-000D-0000-FFFF-FFFF00000000}"/>
  </bookViews>
  <sheets>
    <sheet name="収支予算書(様式1)" sheetId="1" r:id="rId1"/>
    <sheet name="収益・費用明細書(様式2)" sheetId="2" r:id="rId2"/>
  </sheets>
  <definedNames>
    <definedName name="_xlnm.Print_Area" localSheetId="1">'収益・費用明細書(様式2)'!$A$1:$H$59</definedName>
    <definedName name="_xlnm.Print_Area" localSheetId="0">'収支予算書(様式1)'!$A$1:$G$42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8" i="2" l="1"/>
  <c r="G56" i="2"/>
  <c r="G45" i="2"/>
  <c r="C33" i="1"/>
  <c r="G42" i="2"/>
  <c r="G50" i="2"/>
  <c r="G48" i="2"/>
  <c r="E33" i="1"/>
  <c r="D33" i="1"/>
  <c r="G59" i="2" l="1"/>
  <c r="F57" i="2" s="1"/>
  <c r="C15" i="1" l="1"/>
  <c r="G8" i="2"/>
  <c r="E16" i="1"/>
  <c r="D16" i="1"/>
  <c r="E34" i="1" l="1"/>
  <c r="D34" i="1"/>
  <c r="F32" i="1"/>
  <c r="C16" i="1"/>
  <c r="C34" i="1" s="1"/>
</calcChain>
</file>

<file path=xl/sharedStrings.xml><?xml version="1.0" encoding="utf-8"?>
<sst xmlns="http://schemas.openxmlformats.org/spreadsheetml/2006/main" count="177" uniqueCount="152">
  <si>
    <t>事業名称：</t>
    <rPh sb="0" eb="2">
      <t>ジギョウ</t>
    </rPh>
    <rPh sb="2" eb="4">
      <t>メイショウ</t>
    </rPh>
    <phoneticPr fontId="3"/>
  </si>
  <si>
    <t>（単位　：　円）</t>
    <rPh sb="1" eb="3">
      <t>タンイ</t>
    </rPh>
    <rPh sb="6" eb="7">
      <t>エン</t>
    </rPh>
    <phoneticPr fontId="3"/>
  </si>
  <si>
    <t>項　　　　目</t>
    <rPh sb="0" eb="6">
      <t>コウモク</t>
    </rPh>
    <phoneticPr fontId="3"/>
  </si>
  <si>
    <t>予　算　額</t>
    <rPh sb="0" eb="5">
      <t>ヨサンガク</t>
    </rPh>
    <phoneticPr fontId="3"/>
  </si>
  <si>
    <t>前年度予算額</t>
    <rPh sb="0" eb="3">
      <t>ゼンネンド</t>
    </rPh>
    <rPh sb="3" eb="6">
      <t>ヨサンガク</t>
    </rPh>
    <phoneticPr fontId="3"/>
  </si>
  <si>
    <t>前年度決算額</t>
    <rPh sb="0" eb="3">
      <t>ゼンネンド</t>
    </rPh>
    <rPh sb="3" eb="6">
      <t>ケッサンガク</t>
    </rPh>
    <phoneticPr fontId="3"/>
  </si>
  <si>
    <t>摘　　要</t>
    <rPh sb="0" eb="4">
      <t>テキヨウ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</si>
  <si>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</si>
  <si>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</si>
  <si>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</si>
  <si>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補 助 金</t>
    <rPh sb="0" eb="5">
      <t>ホジョキン</t>
    </rPh>
    <phoneticPr fontId="3"/>
  </si>
  <si>
    <t>助 成 金</t>
    <rPh sb="0" eb="5">
      <t>ジョセイキン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</si>
  <si>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</si>
  <si>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</si>
  <si>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</si>
  <si>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</si>
  <si>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収益計</t>
    <rPh sb="0" eb="2">
      <t>シュウエキ</t>
    </rPh>
    <rPh sb="2" eb="3">
      <t>ケイ</t>
    </rPh>
    <phoneticPr fontId="3"/>
  </si>
  <si>
    <t>（費用の部）</t>
    <rPh sb="1" eb="3">
      <t>ヒヨウ</t>
    </rPh>
    <rPh sb="4" eb="5">
      <t>ブ</t>
    </rPh>
    <phoneticPr fontId="3"/>
  </si>
  <si>
    <t>会場設営費</t>
    <rPh sb="0" eb="2">
      <t>カイジョウ</t>
    </rPh>
    <rPh sb="2" eb="5">
      <t>セツエイヒ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</si>
  <si>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</si>
  <si>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講師関係費</t>
    <rPh sb="0" eb="2">
      <t>コウシ</t>
    </rPh>
    <rPh sb="2" eb="5">
      <t>カンケイヒ</t>
    </rPh>
    <phoneticPr fontId="3"/>
  </si>
  <si>
    <t>広報費</t>
    <rPh sb="0" eb="3">
      <t>コウホウヒ</t>
    </rPh>
    <phoneticPr fontId="3"/>
  </si>
  <si>
    <t>資料作成費</t>
    <rPh sb="0" eb="2">
      <t>シリョウ</t>
    </rPh>
    <rPh sb="2" eb="5">
      <t>サクセイヒ</t>
    </rPh>
    <phoneticPr fontId="3"/>
  </si>
  <si>
    <t>報告書作成費</t>
    <rPh sb="0" eb="3">
      <t>ホウコクショ</t>
    </rPh>
    <rPh sb="3" eb="6">
      <t>サクセイヒ</t>
    </rPh>
    <phoneticPr fontId="3"/>
  </si>
  <si>
    <t>渉外費</t>
    <rPh sb="0" eb="2">
      <t>ショウガイ</t>
    </rPh>
    <rPh sb="2" eb="3">
      <t>ヒ</t>
    </rPh>
    <phoneticPr fontId="3"/>
  </si>
  <si>
    <t>旅費交通費</t>
    <rPh sb="0" eb="2">
      <t>リョヒ</t>
    </rPh>
    <rPh sb="2" eb="5">
      <t>コウツウヒ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</si>
  <si>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</si>
  <si>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保険料</t>
    <rPh sb="0" eb="3">
      <t>ホケンリョウ</t>
    </rPh>
    <phoneticPr fontId="3"/>
  </si>
  <si>
    <t>通信費</t>
    <rPh sb="0" eb="3">
      <t>ツウシンヒ</t>
    </rPh>
    <phoneticPr fontId="3"/>
  </si>
  <si>
    <t>雑費</t>
    <rPh sb="0" eb="2">
      <t>ザッピ</t>
    </rPh>
    <phoneticPr fontId="3"/>
  </si>
  <si>
    <t>予備費</t>
    <rPh sb="0" eb="3">
      <t>ヨビヒ</t>
    </rPh>
    <phoneticPr fontId="3"/>
  </si>
  <si>
    <t>支出計</t>
    <rPh sb="0" eb="2">
      <t>シシュツ</t>
    </rPh>
    <rPh sb="2" eb="3">
      <t>ケイ</t>
    </rPh>
    <phoneticPr fontId="3"/>
  </si>
  <si>
    <t>収支差額</t>
    <rPh sb="0" eb="2">
      <t>シュウシ</t>
    </rPh>
    <rPh sb="2" eb="4">
      <t>サガク</t>
    </rPh>
    <phoneticPr fontId="3"/>
  </si>
  <si>
    <t>[様式1]</t>
    <rPh sb="1" eb="3">
      <t>ヨウシキ</t>
    </rPh>
    <phoneticPr fontId="3"/>
  </si>
  <si>
    <t>担当委員会：</t>
    <rPh sb="0" eb="2">
      <t>タントウ</t>
    </rPh>
    <rPh sb="2" eb="5">
      <t>イインカイ</t>
    </rPh>
    <phoneticPr fontId="2"/>
  </si>
  <si>
    <t>懇親会費</t>
    <rPh sb="0" eb="2">
      <t>コンシン</t>
    </rPh>
    <rPh sb="2" eb="4">
      <t>カイヒ</t>
    </rPh>
    <phoneticPr fontId="2"/>
  </si>
  <si>
    <t>企画演出費</t>
    <rPh sb="0" eb="2">
      <t>キカク</t>
    </rPh>
    <rPh sb="2" eb="4">
      <t>エンシュツ</t>
    </rPh>
    <rPh sb="4" eb="5">
      <t>ヒ</t>
    </rPh>
    <phoneticPr fontId="3"/>
  </si>
  <si>
    <t>　　　　　　　　　　　　　　　</t>
    <phoneticPr fontId="3"/>
  </si>
  <si>
    <t>事　業　計　画　収　支　予　算　書</t>
    <phoneticPr fontId="2"/>
  </si>
  <si>
    <t>　合　　　　計</t>
    <rPh sb="1" eb="2">
      <t>ゴウ</t>
    </rPh>
    <rPh sb="6" eb="7">
      <t>ショウケイ</t>
    </rPh>
    <phoneticPr fontId="3"/>
  </si>
  <si>
    <t>　小　　　　計</t>
    <rPh sb="1" eb="7">
      <t>ショウケイ</t>
    </rPh>
    <phoneticPr fontId="3"/>
  </si>
  <si>
    <t>)</t>
  </si>
  <si>
    <t>(</t>
  </si>
  <si>
    <t>Ｎｏ</t>
  </si>
  <si>
    <t>金　　　額</t>
    <rPh sb="0" eb="1">
      <t>キン</t>
    </rPh>
    <rPh sb="4" eb="5">
      <t>ガク</t>
    </rPh>
    <phoneticPr fontId="3"/>
  </si>
  <si>
    <t>摘　　　　要</t>
    <rPh sb="0" eb="1">
      <t>テキ</t>
    </rPh>
    <rPh sb="5" eb="6">
      <t>テキヨウ</t>
    </rPh>
    <phoneticPr fontId="3"/>
  </si>
  <si>
    <t>細　　　目</t>
    <rPh sb="0" eb="5">
      <t>サイモク</t>
    </rPh>
    <phoneticPr fontId="3"/>
  </si>
  <si>
    <t>科　　　　　目</t>
    <rPh sb="0" eb="7">
      <t>カモク</t>
    </rPh>
    <phoneticPr fontId="3"/>
  </si>
  <si>
    <t>（単位：円）</t>
    <rPh sb="1" eb="3">
      <t>タンイ</t>
    </rPh>
    <rPh sb="4" eb="5">
      <t>エン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</si>
  <si>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</si>
  <si>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</si>
  <si>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摘　　　　　　　　　要</t>
    <rPh sb="0" eb="11">
      <t>テキヨウ</t>
    </rPh>
    <phoneticPr fontId="3"/>
  </si>
  <si>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</si>
  <si>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[様式2]</t>
    <rPh sb="1" eb="3">
      <t>ヨウシキ</t>
    </rPh>
    <phoneticPr fontId="3"/>
  </si>
  <si>
    <t>雑収益</t>
    <rPh sb="0" eb="1">
      <t>ザツ</t>
    </rPh>
    <rPh sb="1" eb="3">
      <t>シュウエキ</t>
    </rPh>
    <phoneticPr fontId="2"/>
  </si>
  <si>
    <t>受取利息</t>
    <rPh sb="0" eb="2">
      <t>ウケトリ</t>
    </rPh>
    <rPh sb="2" eb="4">
      <t>リソク</t>
    </rPh>
    <phoneticPr fontId="2"/>
  </si>
  <si>
    <t>事業繰越金</t>
    <rPh sb="0" eb="2">
      <t>ジギョウ</t>
    </rPh>
    <rPh sb="2" eb="5">
      <t>クリコシキン</t>
    </rPh>
    <phoneticPr fontId="2"/>
  </si>
  <si>
    <t>作成費</t>
    <rPh sb="0" eb="2">
      <t>サクセイ</t>
    </rPh>
    <rPh sb="2" eb="3">
      <t>ヒ</t>
    </rPh>
    <phoneticPr fontId="2"/>
  </si>
  <si>
    <t>予備費</t>
    <rPh sb="0" eb="3">
      <t>ヨビヒ</t>
    </rPh>
    <phoneticPr fontId="2"/>
  </si>
  <si>
    <t>地域活性化委員会</t>
  </si>
  <si>
    <t>1</t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</si>
  <si>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</si>
  <si>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会場費</t>
    <rPh sb="0" eb="3">
      <t>カイジョウヒ</t>
    </rPh>
    <phoneticPr fontId="3"/>
  </si>
  <si>
    <t>設営費</t>
    <rPh sb="0" eb="2">
      <t>セツエイ</t>
    </rPh>
    <rPh sb="2" eb="3">
      <t>ヒ</t>
    </rPh>
    <phoneticPr fontId="3"/>
  </si>
  <si>
    <t>(</t>
    <phoneticPr fontId="2"/>
  </si>
  <si>
    <t>)</t>
    <phoneticPr fontId="2"/>
  </si>
  <si>
    <t>5</t>
    <phoneticPr fontId="2"/>
  </si>
  <si>
    <t>広報費</t>
    <rPh sb="0" eb="2">
      <t>コウホウ</t>
    </rPh>
    <rPh sb="2" eb="3">
      <t>ヒ</t>
    </rPh>
    <phoneticPr fontId="2"/>
  </si>
  <si>
    <t>15</t>
    <phoneticPr fontId="2"/>
  </si>
  <si>
    <t>担当委員会：地域活性化委員会</t>
    <rPh sb="0" eb="2">
      <t>タントウ</t>
    </rPh>
    <rPh sb="2" eb="5">
      <t>イインカイ</t>
    </rPh>
    <rPh sb="6" eb="11">
      <t>チイキカッセイカ</t>
    </rPh>
    <rPh sb="11" eb="14">
      <t>イインカイ</t>
    </rPh>
    <phoneticPr fontId="2"/>
  </si>
  <si>
    <t>事業名称：青少年育成基金・サルビア基金交付事業(案)</t>
    <rPh sb="0" eb="2">
      <t>ジギョウ</t>
    </rPh>
    <rPh sb="2" eb="4">
      <t>メイショウ</t>
    </rPh>
    <rPh sb="5" eb="13">
      <t>セイショウネンイクセイキキンテン</t>
    </rPh>
    <rPh sb="17" eb="23">
      <t>キキンコウフジギョウ</t>
    </rPh>
    <phoneticPr fontId="3"/>
  </si>
  <si>
    <t>四日市市民公園</t>
    <rPh sb="0" eb="3">
      <t>ヨッカイチ</t>
    </rPh>
    <rPh sb="3" eb="7">
      <t>シミンコウエン</t>
    </rPh>
    <phoneticPr fontId="3"/>
  </si>
  <si>
    <t>10tウイング車</t>
    <rPh sb="7" eb="8">
      <t>シャ</t>
    </rPh>
    <phoneticPr fontId="2"/>
  </si>
  <si>
    <t>サルビア基金より</t>
    <rPh sb="4" eb="6">
      <t>キキン</t>
    </rPh>
    <phoneticPr fontId="2"/>
  </si>
  <si>
    <t>青少年育成基金・サルビア基金交付事業（案）</t>
    <rPh sb="0" eb="8">
      <t>セイショウネンイクセイキキンテン</t>
    </rPh>
    <rPh sb="12" eb="18">
      <t>キキンコウフジギョウ</t>
    </rPh>
    <rPh sb="19" eb="20">
      <t>アン</t>
    </rPh>
    <phoneticPr fontId="2"/>
  </si>
  <si>
    <t>ロール紙看板印刷用(ルーム備品)</t>
    <rPh sb="3" eb="4">
      <t>シ</t>
    </rPh>
    <rPh sb="4" eb="6">
      <t>カンバン</t>
    </rPh>
    <rPh sb="6" eb="9">
      <t>インサツヨウ</t>
    </rPh>
    <rPh sb="13" eb="15">
      <t>ビヒン</t>
    </rPh>
    <phoneticPr fontId="2"/>
  </si>
  <si>
    <t>1-1</t>
    <phoneticPr fontId="2"/>
  </si>
  <si>
    <t>1-2</t>
    <phoneticPr fontId="2"/>
  </si>
  <si>
    <t>11</t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</si>
  <si>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</si>
  <si>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日永うちわ</t>
    <rPh sb="0" eb="2">
      <t>ヒナガ</t>
    </rPh>
    <phoneticPr fontId="2"/>
  </si>
  <si>
    <t>参加記念品</t>
    <rPh sb="0" eb="5">
      <t>サンカキネンヒン</t>
    </rPh>
    <phoneticPr fontId="2"/>
  </si>
  <si>
    <t>2</t>
    <phoneticPr fontId="2"/>
  </si>
  <si>
    <t>3-1</t>
    <phoneticPr fontId="2"/>
  </si>
  <si>
    <t>レンタル費</t>
    <rPh sb="4" eb="5">
      <t>ヒ</t>
    </rPh>
    <phoneticPr fontId="2"/>
  </si>
  <si>
    <t>人件費</t>
    <rPh sb="0" eb="3">
      <t>ジンケンヒ</t>
    </rPh>
    <phoneticPr fontId="2"/>
  </si>
  <si>
    <t>パイプイス</t>
    <phoneticPr fontId="2"/>
  </si>
  <si>
    <t>3-2</t>
    <phoneticPr fontId="2"/>
  </si>
  <si>
    <t>3-3</t>
    <phoneticPr fontId="2"/>
  </si>
  <si>
    <t>3-4</t>
    <phoneticPr fontId="2"/>
  </si>
  <si>
    <t>3-5</t>
    <phoneticPr fontId="2"/>
  </si>
  <si>
    <t>3-6</t>
    <phoneticPr fontId="2"/>
  </si>
  <si>
    <t>3-7</t>
    <phoneticPr fontId="2"/>
  </si>
  <si>
    <t>3-8</t>
    <phoneticPr fontId="2"/>
  </si>
  <si>
    <t>3-9</t>
    <phoneticPr fontId="2"/>
  </si>
  <si>
    <t>3-10</t>
    <phoneticPr fontId="2"/>
  </si>
  <si>
    <t>3-11</t>
    <phoneticPr fontId="2"/>
  </si>
  <si>
    <t>拡声器（メンバー備品）</t>
    <rPh sb="0" eb="3">
      <t>カクセイキ</t>
    </rPh>
    <rPh sb="8" eb="10">
      <t>ビヒン</t>
    </rPh>
    <phoneticPr fontId="2"/>
  </si>
  <si>
    <t>雑費</t>
    <rPh sb="0" eb="2">
      <t>ザッピ</t>
    </rPh>
    <phoneticPr fontId="2"/>
  </si>
  <si>
    <t>振込手数料</t>
    <rPh sb="0" eb="5">
      <t>フリコミテスウリョウ</t>
    </rPh>
    <phoneticPr fontId="2"/>
  </si>
  <si>
    <t>　小　　　　計</t>
    <rPh sb="1" eb="2">
      <t>ショウ</t>
    </rPh>
    <rPh sb="6" eb="7">
      <t>ショウケイ</t>
    </rPh>
    <phoneticPr fontId="3"/>
  </si>
  <si>
    <t>株式会社稲藤</t>
    <rPh sb="0" eb="4">
      <t>カブシキガイシャ</t>
    </rPh>
    <rPh sb="4" eb="6">
      <t>イナトウ</t>
    </rPh>
    <phoneticPr fontId="2"/>
  </si>
  <si>
    <t>スタンド</t>
    <phoneticPr fontId="2"/>
  </si>
  <si>
    <t>配達回収料</t>
    <rPh sb="0" eb="2">
      <t>ハイタツ</t>
    </rPh>
    <rPh sb="2" eb="4">
      <t>カイシュウ</t>
    </rPh>
    <rPh sb="4" eb="5">
      <t>リョウ</t>
    </rPh>
    <phoneticPr fontId="2"/>
  </si>
  <si>
    <t>設営撤去費</t>
    <rPh sb="0" eb="4">
      <t>セツエイテッキョ</t>
    </rPh>
    <rPh sb="4" eb="5">
      <t>ヒ</t>
    </rPh>
    <phoneticPr fontId="2"/>
  </si>
  <si>
    <t>4-1</t>
    <phoneticPr fontId="2"/>
  </si>
  <si>
    <t>4-2</t>
    <phoneticPr fontId="2"/>
  </si>
  <si>
    <t>テント2×3K</t>
    <phoneticPr fontId="2"/>
  </si>
  <si>
    <t>ウェイト2段積み</t>
    <rPh sb="5" eb="7">
      <t>ダンヅ</t>
    </rPh>
    <phoneticPr fontId="2"/>
  </si>
  <si>
    <t>立て看板900×1800(片面)</t>
    <rPh sb="0" eb="1">
      <t>タ</t>
    </rPh>
    <rPh sb="2" eb="4">
      <t>カンバン</t>
    </rPh>
    <rPh sb="13" eb="15">
      <t>カタメン</t>
    </rPh>
    <phoneticPr fontId="2"/>
  </si>
  <si>
    <t>運送費</t>
    <rPh sb="0" eb="3">
      <t>ウンソウヒ</t>
    </rPh>
    <phoneticPr fontId="2"/>
  </si>
  <si>
    <t>会議用テーブルS</t>
    <phoneticPr fontId="2"/>
  </si>
  <si>
    <t>ふわふわこにゅうどうくん</t>
    <phoneticPr fontId="2"/>
  </si>
  <si>
    <t>ばんこの里会館絵付け体験</t>
    <rPh sb="4" eb="5">
      <t>サト</t>
    </rPh>
    <rPh sb="5" eb="7">
      <t>カイカン</t>
    </rPh>
    <rPh sb="7" eb="9">
      <t>エツ</t>
    </rPh>
    <rPh sb="10" eb="12">
      <t>タイケン</t>
    </rPh>
    <phoneticPr fontId="2"/>
  </si>
  <si>
    <t>企画演出費</t>
    <rPh sb="0" eb="5">
      <t>キカクエンシュツヒ</t>
    </rPh>
    <phoneticPr fontId="2"/>
  </si>
  <si>
    <t>演出費</t>
    <rPh sb="0" eb="3">
      <t>エンシュツヒ</t>
    </rPh>
    <phoneticPr fontId="2"/>
  </si>
  <si>
    <t>10</t>
    <phoneticPr fontId="2"/>
  </si>
  <si>
    <t>機材運搬費</t>
    <rPh sb="0" eb="2">
      <t>キザイ</t>
    </rPh>
    <rPh sb="2" eb="5">
      <t>ウンパンヒ</t>
    </rPh>
    <phoneticPr fontId="2"/>
  </si>
  <si>
    <t>四日市運送株式会社</t>
    <rPh sb="0" eb="3">
      <t>ヨッカイチ</t>
    </rPh>
    <rPh sb="3" eb="9">
      <t>ウンソウカブシキガイシャ</t>
    </rPh>
    <phoneticPr fontId="2"/>
  </si>
  <si>
    <t>株式会社アビ・コミュニティ</t>
    <rPh sb="0" eb="4">
      <t>カブシキカイシャ</t>
    </rPh>
    <phoneticPr fontId="2"/>
  </si>
  <si>
    <t>有限会社ナルカワキャリー</t>
    <rPh sb="0" eb="4">
      <t>ユウゲンカイシャ</t>
    </rPh>
    <phoneticPr fontId="2"/>
  </si>
  <si>
    <t>四日市市地場産業振興センター6Fホール</t>
    <rPh sb="0" eb="8">
      <t>ヨッカイチシジバサンギョウ</t>
    </rPh>
    <rPh sb="8" eb="10">
      <t>シンコウ</t>
    </rPh>
    <phoneticPr fontId="2"/>
  </si>
  <si>
    <t>四日市市地場産業振興センター6F展示室</t>
    <rPh sb="0" eb="8">
      <t>ヨッカイチシジバサンギョウ</t>
    </rPh>
    <rPh sb="8" eb="10">
      <t>シンコウ</t>
    </rPh>
    <rPh sb="16" eb="19">
      <t>テンジシツ</t>
    </rPh>
    <phoneticPr fontId="2"/>
  </si>
  <si>
    <t>冷房使用料6Fホール</t>
    <rPh sb="0" eb="5">
      <t>レイボウシヨウリョウ</t>
    </rPh>
    <phoneticPr fontId="2"/>
  </si>
  <si>
    <t>冷房使用料6F展示室</t>
    <rPh sb="0" eb="5">
      <t>レイボウシヨウリョウ</t>
    </rPh>
    <rPh sb="7" eb="10">
      <t>テンジシツ</t>
    </rPh>
    <phoneticPr fontId="2"/>
  </si>
  <si>
    <t>展示パネル</t>
    <rPh sb="0" eb="2">
      <t>テンジ</t>
    </rPh>
    <phoneticPr fontId="2"/>
  </si>
  <si>
    <t>プロジェクター</t>
    <phoneticPr fontId="2"/>
  </si>
  <si>
    <t>長机</t>
    <rPh sb="0" eb="2">
      <t>ナガヅクエ</t>
    </rPh>
    <phoneticPr fontId="2"/>
  </si>
  <si>
    <t>9-1</t>
    <phoneticPr fontId="2"/>
  </si>
  <si>
    <t>9-6</t>
    <phoneticPr fontId="2"/>
  </si>
  <si>
    <t>9-2</t>
    <phoneticPr fontId="2"/>
  </si>
  <si>
    <t>9-5</t>
    <phoneticPr fontId="2"/>
  </si>
  <si>
    <t>9-3</t>
    <phoneticPr fontId="2"/>
  </si>
  <si>
    <t>9-4</t>
    <phoneticPr fontId="2"/>
  </si>
  <si>
    <t>9-7</t>
    <phoneticPr fontId="2"/>
  </si>
  <si>
    <t>チラシデータ作成</t>
    <phoneticPr fontId="2"/>
  </si>
  <si>
    <t>チラシ印刷</t>
    <phoneticPr fontId="2"/>
  </si>
  <si>
    <t>ﾀﾞｽｷﾝﾚﾝﾄｵｰﾙ四日市ｽﾃｰｼｮﾝ</t>
    <rPh sb="11" eb="14">
      <t>ヨッカイチ</t>
    </rPh>
    <phoneticPr fontId="2"/>
  </si>
  <si>
    <r>
      <t>側幕</t>
    </r>
    <r>
      <rPr>
        <sz val="11"/>
        <color rgb="FFFF0000"/>
        <rFont val="ＭＳ Ｐゴシック"/>
        <family val="3"/>
        <charset val="128"/>
      </rPr>
      <t>7</t>
    </r>
    <r>
      <rPr>
        <sz val="11"/>
        <color theme="1"/>
        <rFont val="ＭＳ Ｐゴシック"/>
        <family val="3"/>
        <charset val="128"/>
      </rPr>
      <t>K白</t>
    </r>
    <r>
      <rPr>
        <sz val="11"/>
        <color rgb="FFFF0000"/>
        <rFont val="ＭＳ Ｐゴシック"/>
        <family val="3"/>
        <charset val="128"/>
      </rPr>
      <t>(着替えテント用)</t>
    </r>
    <rPh sb="6" eb="8">
      <t>キガ</t>
    </rPh>
    <rPh sb="12" eb="13">
      <t>ヨウ</t>
    </rPh>
    <phoneticPr fontId="2"/>
  </si>
  <si>
    <r>
      <t>側幕</t>
    </r>
    <r>
      <rPr>
        <sz val="11"/>
        <color rgb="FFFF0000"/>
        <rFont val="ＭＳ Ｐゴシック"/>
        <family val="3"/>
        <charset val="128"/>
      </rPr>
      <t>5</t>
    </r>
    <r>
      <rPr>
        <sz val="11"/>
        <color theme="1"/>
        <rFont val="ＭＳ Ｐゴシック"/>
        <family val="3"/>
        <charset val="128"/>
      </rPr>
      <t>K白</t>
    </r>
    <r>
      <rPr>
        <sz val="11"/>
        <color rgb="FFFF0000"/>
        <rFont val="ＭＳ Ｐゴシック"/>
        <family val="3"/>
        <charset val="128"/>
      </rPr>
      <t>(着替えテント用)</t>
    </r>
    <rPh sb="6" eb="8">
      <t>キガ</t>
    </rPh>
    <rPh sb="12" eb="13">
      <t>ヨウ</t>
    </rPh>
    <phoneticPr fontId="2"/>
  </si>
  <si>
    <t>ミキサー6ch</t>
    <phoneticPr fontId="2"/>
  </si>
  <si>
    <t>ダイバシティワイヤレスチューナー2ch</t>
    <phoneticPr fontId="2"/>
  </si>
  <si>
    <t>パワーアンプ150W+150W</t>
    <phoneticPr fontId="2"/>
  </si>
  <si>
    <t>スピーカーBOSE802</t>
    <phoneticPr fontId="2"/>
  </si>
  <si>
    <t>スピーカースタンド</t>
    <phoneticPr fontId="2"/>
  </si>
  <si>
    <t>3-12</t>
    <phoneticPr fontId="2"/>
  </si>
  <si>
    <t>3-13</t>
    <phoneticPr fontId="2"/>
  </si>
  <si>
    <t>3-14</t>
    <phoneticPr fontId="2"/>
  </si>
  <si>
    <t>3-15</t>
    <phoneticPr fontId="2"/>
  </si>
  <si>
    <t>車両費</t>
    <rPh sb="0" eb="3">
      <t>シャリョウヒ</t>
    </rPh>
    <phoneticPr fontId="2"/>
  </si>
  <si>
    <t>3-16</t>
    <phoneticPr fontId="2"/>
  </si>
  <si>
    <r>
      <t>サルビア基金</t>
    </r>
    <r>
      <rPr>
        <sz val="11"/>
        <color rgb="FFFF0000"/>
        <rFont val="ＭＳ Ｐゴシック"/>
        <family val="3"/>
        <charset val="128"/>
        <scheme val="minor"/>
      </rPr>
      <t>1,150,000</t>
    </r>
    <r>
      <rPr>
        <sz val="11"/>
        <rFont val="ＭＳ Ｐゴシック"/>
        <family val="3"/>
        <charset val="128"/>
        <scheme val="minor"/>
      </rPr>
      <t>円より</t>
    </r>
    <rPh sb="4" eb="6">
      <t>キキン</t>
    </rPh>
    <rPh sb="15" eb="16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</si>
</sst>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8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u/>
      <sz val="8.25"/>
      <color indexed="12"/>
      <name val="ＭＳ Ｐゴシック"/>
      <family val="3"/>
      <charset val="128"/>
    </font>
    <font>
      <u/>
      <sz val="11"/>
      <color rgb="FF0000FF"/>
      <name val="ＭＳ Ｐゴシック"/>
      <family val="2"/>
      <charset val="128"/>
      <scheme val="minor"/>
    </font>
    <font>
      <u/>
      <sz val="11"/>
      <color rgb="FF0000FF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u/>
      <sz val="11"/>
      <color rgb="FF0000FF"/>
      <name val="ＭＳ Ｐゴシック"/>
      <family val="3"/>
      <charset val="128"/>
    </font>
    <font>
      <u/>
      <sz val="11"/>
      <color rgb="FFFF0000"/>
      <name val="ＭＳ Ｐゴシック"/>
      <family val="2"/>
      <charset val="128"/>
      <scheme val="minor"/>
    </font>
    <font>
      <u/>
      <sz val="11"/>
      <color rgb="FFFF000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/>
  </cellStyleXfs>
  <cellXfs count="123">
    <xf numFmtId="0" fontId="0" fillId="0" borderId="0" xfId="0">
      <alignment vertical="center"/>
    </xf>
    <xf numFmtId="0" fontId="0" fillId="0" borderId="0" xfId="1" applyFont="1" applyAlignment="1">
      <alignment vertical="center"/>
    </xf>
    <xf numFmtId="0" fontId="0" fillId="0" borderId="0" xfId="1" applyFont="1" applyAlignment="1">
      <alignment horizontal="right" vertical="center"/>
    </xf>
    <xf numFmtId="0" fontId="1" fillId="0" borderId="0" xfId="1" applyAlignment="1">
      <alignment vertical="center"/>
    </xf>
    <xf numFmtId="0" fontId="4" fillId="0" borderId="0" xfId="1" applyFont="1" applyAlignment="1">
      <alignment vertical="center"/>
    </xf>
    <xf numFmtId="0" fontId="0" fillId="0" borderId="0" xfId="1" applyFont="1" applyAlignment="1">
      <alignment horizontal="justify" vertical="center"/>
    </xf>
    <xf numFmtId="0" fontId="4" fillId="0" borderId="1" xfId="1" applyFont="1" applyBorder="1" applyAlignment="1">
      <alignment vertical="center"/>
    </xf>
    <xf numFmtId="0" fontId="0" fillId="0" borderId="0" xfId="1" applyFont="1" applyAlignment="1">
      <alignment horizontal="center" vertical="center"/>
    </xf>
    <xf numFmtId="176" fontId="5" fillId="0" borderId="8" xfId="1" applyNumberFormat="1" applyFont="1" applyBorder="1" applyAlignment="1">
      <alignment vertical="center"/>
    </xf>
    <xf numFmtId="0" fontId="5" fillId="0" borderId="1" xfId="1" applyFont="1" applyBorder="1" applyAlignment="1">
      <alignment vertical="center"/>
    </xf>
    <xf numFmtId="0" fontId="5" fillId="0" borderId="4" xfId="1" applyFont="1" applyBorder="1" applyAlignment="1">
      <alignment vertical="center"/>
    </xf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7" fillId="0" borderId="7" xfId="1" applyFont="1" applyBorder="1" applyAlignment="1">
      <alignment horizontal="right" vertical="center"/>
    </xf>
    <xf numFmtId="0" fontId="7" fillId="0" borderId="1" xfId="1" applyFont="1" applyBorder="1" applyAlignment="1">
      <alignment vertical="center"/>
    </xf>
    <xf numFmtId="0" fontId="7" fillId="0" borderId="8" xfId="1" applyFont="1" applyBorder="1" applyAlignment="1">
      <alignment vertical="center"/>
    </xf>
    <xf numFmtId="176" fontId="5" fillId="0" borderId="8" xfId="2" applyNumberFormat="1" applyFont="1" applyBorder="1" applyAlignment="1">
      <alignment vertical="center"/>
    </xf>
    <xf numFmtId="176" fontId="7" fillId="0" borderId="8" xfId="1" applyNumberFormat="1" applyFont="1" applyBorder="1" applyAlignment="1">
      <alignment vertical="center"/>
    </xf>
    <xf numFmtId="0" fontId="1" fillId="0" borderId="6" xfId="1" applyBorder="1" applyAlignment="1">
      <alignment vertical="center" wrapText="1" shrinkToFit="1"/>
    </xf>
    <xf numFmtId="176" fontId="7" fillId="0" borderId="9" xfId="1" applyNumberFormat="1" applyFont="1" applyBorder="1" applyAlignment="1">
      <alignment vertical="center"/>
    </xf>
    <xf numFmtId="0" fontId="7" fillId="0" borderId="8" xfId="1" applyFont="1" applyBorder="1" applyAlignment="1">
      <alignment vertical="center" wrapText="1"/>
    </xf>
    <xf numFmtId="0" fontId="7" fillId="0" borderId="9" xfId="1" applyFont="1" applyBorder="1" applyAlignment="1">
      <alignment vertical="center"/>
    </xf>
    <xf numFmtId="0" fontId="7" fillId="0" borderId="9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1" fillId="0" borderId="4" xfId="1" applyBorder="1" applyAlignment="1">
      <alignment vertical="center"/>
    </xf>
    <xf numFmtId="0" fontId="1" fillId="0" borderId="5" xfId="1" applyBorder="1" applyAlignment="1">
      <alignment vertical="center"/>
    </xf>
    <xf numFmtId="0" fontId="7" fillId="0" borderId="4" xfId="1" applyFont="1" applyBorder="1" applyAlignment="1">
      <alignment horizontal="center" vertical="center"/>
    </xf>
    <xf numFmtId="0" fontId="7" fillId="0" borderId="4" xfId="1" applyFont="1" applyBorder="1" applyAlignment="1">
      <alignment vertical="center"/>
    </xf>
    <xf numFmtId="0" fontId="7" fillId="0" borderId="10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2" xfId="1" applyFont="1" applyBorder="1" applyAlignment="1">
      <alignment vertical="center"/>
    </xf>
    <xf numFmtId="0" fontId="7" fillId="0" borderId="3" xfId="1" applyFont="1" applyBorder="1" applyAlignment="1">
      <alignment horizontal="center" vertical="center"/>
    </xf>
    <xf numFmtId="0" fontId="7" fillId="0" borderId="5" xfId="1" applyFont="1" applyBorder="1" applyAlignment="1">
      <alignment horizontal="distributed" vertical="center"/>
    </xf>
    <xf numFmtId="0" fontId="7" fillId="0" borderId="5" xfId="1" applyFont="1" applyBorder="1" applyAlignment="1">
      <alignment vertical="center"/>
    </xf>
    <xf numFmtId="0" fontId="7" fillId="0" borderId="6" xfId="1" applyFont="1" applyBorder="1" applyAlignment="1">
      <alignment vertical="center"/>
    </xf>
    <xf numFmtId="0" fontId="7" fillId="0" borderId="8" xfId="1" applyFont="1" applyBorder="1" applyAlignment="1">
      <alignment horizontal="distributed" vertical="center"/>
    </xf>
    <xf numFmtId="0" fontId="1" fillId="0" borderId="7" xfId="1" applyBorder="1" applyAlignment="1">
      <alignment horizontal="center" vertical="center"/>
    </xf>
    <xf numFmtId="0" fontId="1" fillId="0" borderId="8" xfId="1" applyBorder="1" applyAlignment="1">
      <alignment horizontal="distributed" vertical="center"/>
    </xf>
    <xf numFmtId="0" fontId="7" fillId="0" borderId="11" xfId="1" applyFont="1" applyBorder="1" applyAlignment="1">
      <alignment horizontal="distributed" vertical="center"/>
    </xf>
    <xf numFmtId="176" fontId="7" fillId="0" borderId="11" xfId="1" applyNumberFormat="1" applyFont="1" applyBorder="1" applyAlignment="1">
      <alignment vertical="center"/>
    </xf>
    <xf numFmtId="0" fontId="7" fillId="0" borderId="11" xfId="1" applyFont="1" applyBorder="1" applyAlignment="1">
      <alignment vertical="center"/>
    </xf>
    <xf numFmtId="176" fontId="7" fillId="0" borderId="5" xfId="1" applyNumberFormat="1" applyFont="1" applyBorder="1" applyAlignment="1">
      <alignment vertical="center"/>
    </xf>
    <xf numFmtId="0" fontId="7" fillId="0" borderId="7" xfId="1" applyFont="1" applyBorder="1" applyAlignment="1">
      <alignment vertical="center"/>
    </xf>
    <xf numFmtId="0" fontId="7" fillId="0" borderId="14" xfId="1" applyFont="1" applyBorder="1" applyAlignment="1">
      <alignment vertical="center"/>
    </xf>
    <xf numFmtId="0" fontId="7" fillId="0" borderId="0" xfId="1" applyFont="1" applyAlignment="1">
      <alignment vertical="center"/>
    </xf>
    <xf numFmtId="0" fontId="7" fillId="0" borderId="3" xfId="1" applyFont="1" applyBorder="1" applyAlignment="1">
      <alignment vertical="center"/>
    </xf>
    <xf numFmtId="0" fontId="7" fillId="0" borderId="0" xfId="1" applyFont="1" applyAlignment="1">
      <alignment horizontal="right" vertical="center"/>
    </xf>
    <xf numFmtId="0" fontId="7" fillId="0" borderId="1" xfId="1" applyFont="1" applyBorder="1" applyAlignment="1">
      <alignment horizontal="right" vertical="center"/>
    </xf>
    <xf numFmtId="49" fontId="7" fillId="0" borderId="0" xfId="1" applyNumberFormat="1" applyFont="1" applyAlignment="1">
      <alignment vertical="center"/>
    </xf>
    <xf numFmtId="49" fontId="7" fillId="0" borderId="1" xfId="1" applyNumberFormat="1" applyFont="1" applyBorder="1" applyAlignment="1">
      <alignment vertical="center"/>
    </xf>
    <xf numFmtId="0" fontId="7" fillId="0" borderId="10" xfId="1" applyFont="1" applyBorder="1" applyAlignment="1">
      <alignment vertical="center"/>
    </xf>
    <xf numFmtId="0" fontId="7" fillId="0" borderId="2" xfId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0" fontId="9" fillId="0" borderId="9" xfId="3" quotePrefix="1" applyFont="1" applyFill="1" applyBorder="1" applyAlignment="1">
      <alignment horizontal="center" vertical="center"/>
    </xf>
    <xf numFmtId="0" fontId="10" fillId="0" borderId="15" xfId="3" quotePrefix="1" applyNumberFormat="1" applyFont="1" applyFill="1" applyBorder="1" applyAlignment="1">
      <alignment horizontal="center" vertical="center"/>
    </xf>
    <xf numFmtId="176" fontId="11" fillId="0" borderId="9" xfId="1" applyNumberFormat="1" applyFont="1" applyBorder="1" applyAlignment="1">
      <alignment vertical="center"/>
    </xf>
    <xf numFmtId="176" fontId="11" fillId="0" borderId="8" xfId="1" applyNumberFormat="1" applyFont="1" applyBorder="1" applyAlignment="1">
      <alignment vertical="center"/>
    </xf>
    <xf numFmtId="0" fontId="11" fillId="0" borderId="8" xfId="1" applyFont="1" applyBorder="1" applyAlignment="1">
      <alignment vertical="center"/>
    </xf>
    <xf numFmtId="176" fontId="12" fillId="0" borderId="8" xfId="1" applyNumberFormat="1" applyFont="1" applyBorder="1" applyAlignment="1">
      <alignment vertical="center"/>
    </xf>
    <xf numFmtId="176" fontId="12" fillId="0" borderId="8" xfId="2" applyNumberFormat="1" applyFont="1" applyBorder="1" applyAlignment="1">
      <alignment vertical="center"/>
    </xf>
    <xf numFmtId="176" fontId="12" fillId="0" borderId="11" xfId="1" applyNumberFormat="1" applyFont="1" applyBorder="1" applyAlignment="1">
      <alignment vertical="center"/>
    </xf>
    <xf numFmtId="0" fontId="13" fillId="0" borderId="6" xfId="1" applyFont="1" applyBorder="1" applyAlignment="1">
      <alignment vertical="center" wrapText="1" shrinkToFit="1"/>
    </xf>
    <xf numFmtId="176" fontId="12" fillId="0" borderId="9" xfId="1" applyNumberFormat="1" applyFont="1" applyBorder="1" applyAlignment="1">
      <alignment vertical="center"/>
    </xf>
    <xf numFmtId="10" fontId="12" fillId="0" borderId="8" xfId="1" applyNumberFormat="1" applyFont="1" applyBorder="1" applyAlignment="1">
      <alignment vertical="center"/>
    </xf>
    <xf numFmtId="0" fontId="12" fillId="0" borderId="8" xfId="1" applyFont="1" applyBorder="1" applyAlignment="1">
      <alignment vertical="center"/>
    </xf>
    <xf numFmtId="0" fontId="11" fillId="0" borderId="6" xfId="1" applyFont="1" applyBorder="1" applyAlignment="1">
      <alignment vertical="center" wrapText="1" shrinkToFit="1"/>
    </xf>
    <xf numFmtId="176" fontId="7" fillId="0" borderId="6" xfId="1" applyNumberFormat="1" applyFont="1" applyBorder="1" applyAlignment="1">
      <alignment vertical="center"/>
    </xf>
    <xf numFmtId="0" fontId="14" fillId="0" borderId="9" xfId="1" applyFont="1" applyBorder="1" applyAlignment="1">
      <alignment vertical="center" wrapText="1"/>
    </xf>
    <xf numFmtId="49" fontId="7" fillId="0" borderId="0" xfId="1" applyNumberFormat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center"/>
    </xf>
    <xf numFmtId="0" fontId="7" fillId="0" borderId="15" xfId="1" applyFont="1" applyBorder="1" applyAlignment="1">
      <alignment horizontal="center" vertical="center" wrapText="1"/>
    </xf>
    <xf numFmtId="0" fontId="7" fillId="0" borderId="14" xfId="1" applyFont="1" applyBorder="1" applyAlignment="1">
      <alignment horizontal="center" vertical="center"/>
    </xf>
    <xf numFmtId="0" fontId="7" fillId="0" borderId="3" xfId="1" applyFont="1" applyBorder="1" applyAlignment="1">
      <alignment horizontal="left" vertical="center"/>
    </xf>
    <xf numFmtId="49" fontId="7" fillId="0" borderId="1" xfId="1" applyNumberFormat="1" applyFont="1" applyBorder="1" applyAlignment="1">
      <alignment horizontal="center" vertical="center"/>
    </xf>
    <xf numFmtId="0" fontId="7" fillId="0" borderId="1" xfId="1" applyFont="1" applyBorder="1" applyAlignment="1">
      <alignment horizontal="left" vertical="center"/>
    </xf>
    <xf numFmtId="0" fontId="15" fillId="0" borderId="15" xfId="4" quotePrefix="1" applyNumberFormat="1" applyFont="1" applyFill="1" applyBorder="1" applyAlignment="1">
      <alignment horizontal="center" vertical="center"/>
    </xf>
    <xf numFmtId="0" fontId="10" fillId="0" borderId="9" xfId="3" quotePrefix="1" applyFont="1" applyFill="1" applyBorder="1" applyAlignment="1">
      <alignment horizontal="center" vertical="center"/>
    </xf>
    <xf numFmtId="0" fontId="16" fillId="0" borderId="15" xfId="3" quotePrefix="1" applyNumberFormat="1" applyFont="1" applyFill="1" applyBorder="1" applyAlignment="1">
      <alignment horizontal="center" vertical="center"/>
    </xf>
    <xf numFmtId="0" fontId="16" fillId="0" borderId="9" xfId="3" quotePrefix="1" applyNumberFormat="1" applyFont="1" applyFill="1" applyBorder="1" applyAlignment="1">
      <alignment horizontal="center" vertical="center"/>
    </xf>
    <xf numFmtId="10" fontId="12" fillId="0" borderId="9" xfId="1" applyNumberFormat="1" applyFont="1" applyBorder="1" applyAlignment="1">
      <alignment vertical="center"/>
    </xf>
    <xf numFmtId="0" fontId="12" fillId="0" borderId="3" xfId="1" applyFont="1" applyBorder="1" applyAlignment="1">
      <alignment vertical="center"/>
    </xf>
    <xf numFmtId="0" fontId="12" fillId="0" borderId="7" xfId="1" applyFont="1" applyBorder="1" applyAlignment="1">
      <alignment vertical="center"/>
    </xf>
    <xf numFmtId="0" fontId="12" fillId="0" borderId="1" xfId="1" applyFont="1" applyBorder="1" applyAlignment="1">
      <alignment vertical="center"/>
    </xf>
    <xf numFmtId="0" fontId="12" fillId="0" borderId="10" xfId="1" applyFont="1" applyBorder="1" applyAlignment="1">
      <alignment vertical="center"/>
    </xf>
    <xf numFmtId="0" fontId="12" fillId="0" borderId="0" xfId="1" applyFont="1" applyAlignment="1">
      <alignment vertical="center"/>
    </xf>
    <xf numFmtId="0" fontId="12" fillId="0" borderId="11" xfId="1" applyFont="1" applyBorder="1" applyAlignment="1">
      <alignment vertical="center"/>
    </xf>
    <xf numFmtId="0" fontId="12" fillId="0" borderId="9" xfId="1" applyFont="1" applyBorder="1" applyAlignment="1">
      <alignment vertical="center"/>
    </xf>
    <xf numFmtId="0" fontId="12" fillId="0" borderId="14" xfId="1" applyFont="1" applyBorder="1" applyAlignment="1">
      <alignment horizontal="center" vertical="center"/>
    </xf>
    <xf numFmtId="0" fontId="12" fillId="0" borderId="2" xfId="1" applyFont="1" applyBorder="1" applyAlignment="1">
      <alignment horizontal="center" vertical="center"/>
    </xf>
    <xf numFmtId="0" fontId="12" fillId="0" borderId="15" xfId="1" applyFont="1" applyBorder="1" applyAlignment="1">
      <alignment horizontal="center" vertical="center"/>
    </xf>
    <xf numFmtId="56" fontId="16" fillId="0" borderId="9" xfId="3" quotePrefix="1" applyNumberFormat="1" applyFont="1" applyFill="1" applyBorder="1" applyAlignment="1">
      <alignment horizontal="center" vertical="center"/>
    </xf>
    <xf numFmtId="0" fontId="17" fillId="0" borderId="8" xfId="3" quotePrefix="1" applyFont="1" applyBorder="1" applyAlignment="1">
      <alignment horizontal="center" vertical="center"/>
    </xf>
    <xf numFmtId="176" fontId="12" fillId="0" borderId="6" xfId="1" applyNumberFormat="1" applyFont="1" applyBorder="1" applyAlignment="1">
      <alignment vertical="center"/>
    </xf>
    <xf numFmtId="0" fontId="13" fillId="0" borderId="9" xfId="1" applyFont="1" applyBorder="1" applyAlignment="1">
      <alignment horizontal="left" vertical="center"/>
    </xf>
    <xf numFmtId="0" fontId="17" fillId="0" borderId="15" xfId="3" quotePrefix="1" applyNumberFormat="1" applyFont="1" applyFill="1" applyBorder="1" applyAlignment="1">
      <alignment horizontal="center" vertical="center"/>
    </xf>
    <xf numFmtId="56" fontId="6" fillId="0" borderId="9" xfId="3" quotePrefix="1" applyNumberFormat="1" applyFill="1" applyBorder="1" applyAlignment="1">
      <alignment horizontal="center" vertical="center"/>
    </xf>
    <xf numFmtId="56" fontId="17" fillId="0" borderId="9" xfId="3" quotePrefix="1" applyNumberFormat="1" applyFont="1" applyFill="1" applyBorder="1" applyAlignment="1">
      <alignment horizontal="center" vertical="center"/>
    </xf>
    <xf numFmtId="0" fontId="17" fillId="0" borderId="9" xfId="3" quotePrefix="1" applyFont="1" applyFill="1" applyBorder="1" applyAlignment="1">
      <alignment horizontal="center" vertical="center"/>
    </xf>
    <xf numFmtId="0" fontId="6" fillId="0" borderId="8" xfId="3" quotePrefix="1" applyBorder="1" applyAlignment="1">
      <alignment horizontal="center" vertical="center"/>
    </xf>
    <xf numFmtId="0" fontId="16" fillId="0" borderId="8" xfId="3" quotePrefix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7" fillId="0" borderId="4" xfId="1" applyFont="1" applyBorder="1" applyAlignment="1">
      <alignment vertical="center"/>
    </xf>
    <xf numFmtId="0" fontId="7" fillId="0" borderId="12" xfId="1" applyFont="1" applyBorder="1" applyAlignment="1">
      <alignment vertical="center"/>
    </xf>
    <xf numFmtId="0" fontId="7" fillId="0" borderId="0" xfId="1" applyFont="1" applyAlignment="1">
      <alignment horizontal="right" vertical="center"/>
    </xf>
    <xf numFmtId="0" fontId="7" fillId="0" borderId="15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5" fillId="0" borderId="4" xfId="1" applyFont="1" applyBorder="1" applyAlignment="1">
      <alignment vertical="center"/>
    </xf>
    <xf numFmtId="0" fontId="5" fillId="0" borderId="12" xfId="1" applyFont="1" applyBorder="1" applyAlignment="1">
      <alignment vertical="center"/>
    </xf>
  </cellXfs>
  <cellStyles count="5">
    <cellStyle name="ハイパーリンク" xfId="3" builtinId="8"/>
    <cellStyle name="ハイパーリンク 2" xfId="4" xr:uid="{78462E87-37EA-4521-A606-7C7C6D190708}"/>
    <cellStyle name="桁区切り 2" xfId="2" xr:uid="{2417B1F5-8D60-426C-B295-72F599BE527F}"/>
    <cellStyle name="標準" xfId="0" builtinId="0"/>
    <cellStyle name="標準_様式ファイル(上程委員会向）" xfId="1" xr:uid="{00000000-0005-0000-0000-000001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34</xdr:row>
      <xdr:rowOff>0</xdr:rowOff>
    </xdr:from>
    <xdr:to>
      <xdr:col>6</xdr:col>
      <xdr:colOff>573677</xdr:colOff>
      <xdr:row>43</xdr:row>
      <xdr:rowOff>67310</xdr:rowOff>
    </xdr:to>
    <xdr:pic>
      <xdr:nvPicPr>
        <xdr:cNvPr id="2" name="Picture 56">
          <a:extLst>
            <a:ext uri="{FF2B5EF4-FFF2-40B4-BE49-F238E27FC236}">
              <a16:creationId xmlns:a16="http://schemas.microsoft.com/office/drawing/2014/main" id="{6C3E967C-5084-4216-A55E-73C21D1B28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067675"/>
          <a:ext cx="7050677" cy="1648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mitumori/4.sannjyuusann.pdf" TargetMode="External"/><Relationship Id="rId18" Type="http://schemas.openxmlformats.org/officeDocument/2006/relationships/hyperlink" Target="mitumori/9.jibasan(anbun).pdf" TargetMode="External"/><Relationship Id="rId26" Type="http://schemas.openxmlformats.org/officeDocument/2006/relationships/hyperlink" Target="mitumori/3.dasukinrentoo-ru(anbun).pdf" TargetMode="External"/><Relationship Id="rId3" Type="http://schemas.openxmlformats.org/officeDocument/2006/relationships/hyperlink" Target="mitumori/2.inatou(hinagauchiwa).pdf" TargetMode="External"/><Relationship Id="rId21" Type="http://schemas.openxmlformats.org/officeDocument/2006/relationships/hyperlink" Target="mitumori/3.dasukinrentoo-ru(anbun).pdf" TargetMode="External"/><Relationship Id="rId34" Type="http://schemas.openxmlformats.org/officeDocument/2006/relationships/hyperlink" Target="mitumori/3.dasukinrentoo-ru(anbun).pdf" TargetMode="External"/><Relationship Id="rId7" Type="http://schemas.openxmlformats.org/officeDocument/2006/relationships/hyperlink" Target="mitumori/8.narukawakyari-.pdf" TargetMode="External"/><Relationship Id="rId12" Type="http://schemas.openxmlformats.org/officeDocument/2006/relationships/hyperlink" Target="mitumori/4.sannjyuusann.pdf" TargetMode="External"/><Relationship Id="rId17" Type="http://schemas.openxmlformats.org/officeDocument/2006/relationships/hyperlink" Target="mitumori/9.jibasan(anbun).pdf" TargetMode="External"/><Relationship Id="rId25" Type="http://schemas.openxmlformats.org/officeDocument/2006/relationships/hyperlink" Target="mitumori/3.dasukinrentoo-ru(anbun).pdf" TargetMode="External"/><Relationship Id="rId33" Type="http://schemas.openxmlformats.org/officeDocument/2006/relationships/hyperlink" Target="mitumori/3.dasukinrentoo-ru(anbun).pdf" TargetMode="External"/><Relationship Id="rId2" Type="http://schemas.openxmlformats.org/officeDocument/2006/relationships/hyperlink" Target="mitumori/1.fukokuinsatukougyo(anbun).pdf" TargetMode="External"/><Relationship Id="rId16" Type="http://schemas.openxmlformats.org/officeDocument/2006/relationships/hyperlink" Target="mitumori/9.jibasan(anbun).pdf" TargetMode="External"/><Relationship Id="rId20" Type="http://schemas.openxmlformats.org/officeDocument/2006/relationships/hyperlink" Target="mitumori/9.jibasan(anbun).pdf" TargetMode="External"/><Relationship Id="rId29" Type="http://schemas.openxmlformats.org/officeDocument/2006/relationships/hyperlink" Target="mitumori/3.dasukinrentoo-ru(anbun).pdf" TargetMode="External"/><Relationship Id="rId1" Type="http://schemas.openxmlformats.org/officeDocument/2006/relationships/hyperlink" Target="mitumori/1.fukokuinsatukougyo(anbun).pdf" TargetMode="External"/><Relationship Id="rId6" Type="http://schemas.openxmlformats.org/officeDocument/2006/relationships/hyperlink" Target="mitumori/4.sannjyuusann.pdf" TargetMode="External"/><Relationship Id="rId11" Type="http://schemas.openxmlformats.org/officeDocument/2006/relationships/hyperlink" Target="mitumori/4.sannjyuusann.pdf" TargetMode="External"/><Relationship Id="rId24" Type="http://schemas.openxmlformats.org/officeDocument/2006/relationships/hyperlink" Target="mitumori/3.dasukinrentoo-ru(anbun).pdf" TargetMode="External"/><Relationship Id="rId32" Type="http://schemas.openxmlformats.org/officeDocument/2006/relationships/hyperlink" Target="mitumori/3.dasukinrentoo-ru(anbun).pdf" TargetMode="External"/><Relationship Id="rId5" Type="http://schemas.openxmlformats.org/officeDocument/2006/relationships/hyperlink" Target="mitumori/3.dasukinrentoo-ru(anbun).pdf" TargetMode="External"/><Relationship Id="rId15" Type="http://schemas.openxmlformats.org/officeDocument/2006/relationships/hyperlink" Target="mitumori/9.jibasan(anbun).pdf" TargetMode="External"/><Relationship Id="rId23" Type="http://schemas.openxmlformats.org/officeDocument/2006/relationships/hyperlink" Target="mitumori/3.dasukinrentoo-ru(anbun).pdf" TargetMode="External"/><Relationship Id="rId28" Type="http://schemas.openxmlformats.org/officeDocument/2006/relationships/hyperlink" Target="mitumori/11.kitaiseuenoshinyoukinko(anbun).pdf" TargetMode="External"/><Relationship Id="rId36" Type="http://schemas.openxmlformats.org/officeDocument/2006/relationships/printerSettings" Target="../printerSettings/printerSettings2.bin"/><Relationship Id="rId10" Type="http://schemas.openxmlformats.org/officeDocument/2006/relationships/hyperlink" Target="mitumori/7.bannkonosato.pdf" TargetMode="External"/><Relationship Id="rId19" Type="http://schemas.openxmlformats.org/officeDocument/2006/relationships/hyperlink" Target="mitumori/9.jibasan(anbun).pdf" TargetMode="External"/><Relationship Id="rId31" Type="http://schemas.openxmlformats.org/officeDocument/2006/relationships/hyperlink" Target="mitumori/3.dasukinrentoo-ru(anbun).pdf" TargetMode="External"/><Relationship Id="rId4" Type="http://schemas.openxmlformats.org/officeDocument/2006/relationships/hyperlink" Target="mitumori/3.dasukinrentoo-ru(anbun).pdf" TargetMode="External"/><Relationship Id="rId9" Type="http://schemas.openxmlformats.org/officeDocument/2006/relationships/hyperlink" Target="mitumori/10.yokkaichiunnsou.pdf" TargetMode="External"/><Relationship Id="rId14" Type="http://schemas.openxmlformats.org/officeDocument/2006/relationships/hyperlink" Target="mitumori/9.jibasan(anbun).pdf" TargetMode="External"/><Relationship Id="rId22" Type="http://schemas.openxmlformats.org/officeDocument/2006/relationships/hyperlink" Target="mitumori/3.dasukinrentoo-ru(anbun).pdf" TargetMode="External"/><Relationship Id="rId27" Type="http://schemas.openxmlformats.org/officeDocument/2006/relationships/hyperlink" Target="mitumori/3.dasukinrentoo-ru(anbun).pdf" TargetMode="External"/><Relationship Id="rId30" Type="http://schemas.openxmlformats.org/officeDocument/2006/relationships/hyperlink" Target="mitumori/3.dasukinrentoo-ru(anbun).pdf" TargetMode="External"/><Relationship Id="rId35" Type="http://schemas.openxmlformats.org/officeDocument/2006/relationships/hyperlink" Target="mitumori/3.dasukinrentoo-ru(anbun).pdf" TargetMode="External"/><Relationship Id="rId8" Type="http://schemas.openxmlformats.org/officeDocument/2006/relationships/hyperlink" Target="mitumori/6.fuwafuwakonyudoukun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0"/>
  <sheetViews>
    <sheetView tabSelected="1" view="pageBreakPreview" topLeftCell="A13" zoomScaleNormal="100" zoomScaleSheetLayoutView="100" workbookViewId="0">
      <selection activeCell="C34" sqref="C34"/>
    </sheetView>
  </sheetViews>
  <sheetFormatPr defaultColWidth="9" defaultRowHeight="13.2" x14ac:dyDescent="0.2"/>
  <cols>
    <col min="1" max="1" width="3.88671875" style="3" customWidth="1"/>
    <col min="2" max="2" width="18.6640625" style="3" customWidth="1"/>
    <col min="3" max="6" width="15.6640625" style="3" customWidth="1"/>
    <col min="7" max="16384" width="9" style="3"/>
  </cols>
  <sheetData>
    <row r="1" spans="1:7" x14ac:dyDescent="0.2">
      <c r="A1" s="1"/>
      <c r="B1" s="1"/>
      <c r="C1" s="1"/>
      <c r="D1" s="1"/>
      <c r="E1" s="1"/>
      <c r="F1" s="2" t="s">
        <v>33</v>
      </c>
      <c r="G1" s="1"/>
    </row>
    <row r="2" spans="1:7" ht="14.4" x14ac:dyDescent="0.2">
      <c r="A2" s="1"/>
      <c r="B2" s="4" t="s">
        <v>37</v>
      </c>
      <c r="C2" s="104" t="s">
        <v>38</v>
      </c>
      <c r="D2" s="104"/>
      <c r="E2" s="104"/>
      <c r="F2" s="1"/>
      <c r="G2" s="1"/>
    </row>
    <row r="3" spans="1:7" ht="14.4" x14ac:dyDescent="0.2">
      <c r="A3" s="1"/>
      <c r="B3" s="4" t="s">
        <v>34</v>
      </c>
      <c r="C3" s="104" t="s">
        <v>59</v>
      </c>
      <c r="D3" s="104"/>
      <c r="E3" s="104"/>
      <c r="F3" s="1"/>
      <c r="G3" s="1"/>
    </row>
    <row r="4" spans="1:7" ht="14.4" x14ac:dyDescent="0.2">
      <c r="A4" s="1"/>
      <c r="B4" s="6" t="s">
        <v>0</v>
      </c>
      <c r="C4" s="105" t="s">
        <v>74</v>
      </c>
      <c r="D4" s="105"/>
      <c r="E4" s="105"/>
      <c r="F4" s="1"/>
      <c r="G4" s="1"/>
    </row>
    <row r="5" spans="1:7" x14ac:dyDescent="0.2">
      <c r="A5" s="1"/>
      <c r="B5" s="1"/>
      <c r="C5" s="1"/>
      <c r="D5" s="1"/>
      <c r="E5" s="1"/>
      <c r="F5" s="2" t="s">
        <v>1</v>
      </c>
      <c r="G5" s="1"/>
    </row>
    <row r="6" spans="1:7" ht="20.100000000000001" customHeight="1" x14ac:dyDescent="0.2">
      <c r="A6" s="32"/>
      <c r="B6" s="33" t="s">
        <v>2</v>
      </c>
      <c r="C6" s="33" t="s">
        <v>3</v>
      </c>
      <c r="D6" s="33" t="s">
        <v>4</v>
      </c>
      <c r="E6" s="33" t="s">
        <v>5</v>
      </c>
      <c r="F6" s="33" t="s">
        <v>6</v>
      </c>
      <c r="G6" s="1"/>
    </row>
    <row r="7" spans="1:7" ht="20.100000000000001" customHeight="1" x14ac:dyDescent="0.2">
      <c r="A7" s="29"/>
      <c r="B7" s="34" t="s">
        <v>7</v>
      </c>
      <c r="C7" s="35"/>
      <c r="D7" s="35"/>
      <c r="E7" s="35"/>
      <c r="F7" s="36"/>
      <c r="G7" s="1"/>
    </row>
    <row r="8" spans="1:7" ht="20.100000000000001" customHeight="1" x14ac:dyDescent="0.2">
      <c r="A8" s="31">
        <v>1</v>
      </c>
      <c r="B8" s="37" t="s">
        <v>8</v>
      </c>
      <c r="C8" s="19"/>
      <c r="D8" s="19"/>
      <c r="E8" s="19"/>
      <c r="F8" s="17"/>
      <c r="G8" s="1"/>
    </row>
    <row r="9" spans="1:7" ht="20.100000000000001" customHeight="1" x14ac:dyDescent="0.2">
      <c r="A9" s="31">
        <v>2</v>
      </c>
      <c r="B9" s="37" t="s">
        <v>9</v>
      </c>
      <c r="C9" s="19"/>
      <c r="D9" s="19"/>
      <c r="E9" s="19"/>
      <c r="F9" s="17"/>
      <c r="G9" s="1"/>
    </row>
    <row r="10" spans="1:7" ht="20.100000000000001" customHeight="1" x14ac:dyDescent="0.2">
      <c r="A10" s="31">
        <v>3</v>
      </c>
      <c r="B10" s="37" t="s">
        <v>10</v>
      </c>
      <c r="C10" s="19"/>
      <c r="D10" s="19"/>
      <c r="E10" s="19"/>
      <c r="F10" s="17"/>
      <c r="G10" s="1"/>
    </row>
    <row r="11" spans="1:7" ht="20.100000000000001" customHeight="1" x14ac:dyDescent="0.2">
      <c r="A11" s="31">
        <v>4</v>
      </c>
      <c r="B11" s="37" t="s">
        <v>11</v>
      </c>
      <c r="C11" s="19"/>
      <c r="D11" s="19"/>
      <c r="E11" s="19"/>
      <c r="F11" s="17"/>
      <c r="G11" s="1"/>
    </row>
    <row r="12" spans="1:7" ht="20.100000000000001" customHeight="1" x14ac:dyDescent="0.2">
      <c r="A12" s="31">
        <v>5</v>
      </c>
      <c r="B12" s="37" t="s">
        <v>12</v>
      </c>
      <c r="C12" s="8"/>
      <c r="D12" s="19"/>
      <c r="E12" s="19"/>
      <c r="F12" s="17"/>
      <c r="G12" s="1"/>
    </row>
    <row r="13" spans="1:7" ht="20.100000000000001" customHeight="1" x14ac:dyDescent="0.2">
      <c r="A13" s="31">
        <v>6</v>
      </c>
      <c r="B13" s="37" t="s">
        <v>13</v>
      </c>
      <c r="C13" s="8"/>
      <c r="D13" s="19"/>
      <c r="E13" s="19"/>
      <c r="F13" s="17"/>
      <c r="G13" s="1"/>
    </row>
    <row r="14" spans="1:7" ht="20.100000000000001" customHeight="1" x14ac:dyDescent="0.2">
      <c r="A14" s="31">
        <v>7</v>
      </c>
      <c r="B14" s="37" t="s">
        <v>14</v>
      </c>
      <c r="C14" s="60">
        <v>1120000</v>
      </c>
      <c r="D14" s="19">
        <v>780000</v>
      </c>
      <c r="E14" s="19">
        <v>780000</v>
      </c>
      <c r="F14" s="17" t="s">
        <v>73</v>
      </c>
      <c r="G14" s="1"/>
    </row>
    <row r="15" spans="1:7" ht="20.100000000000001" customHeight="1" x14ac:dyDescent="0.2">
      <c r="A15" s="38">
        <v>8</v>
      </c>
      <c r="B15" s="39" t="s">
        <v>15</v>
      </c>
      <c r="C15" s="57">
        <f>'収益・費用明細書(様式2)'!G7</f>
        <v>1</v>
      </c>
      <c r="D15" s="58">
        <v>1</v>
      </c>
      <c r="E15" s="58">
        <v>20</v>
      </c>
      <c r="F15" s="59"/>
      <c r="G15" s="1"/>
    </row>
    <row r="16" spans="1:7" ht="20.100000000000001" customHeight="1" x14ac:dyDescent="0.2">
      <c r="A16" s="30"/>
      <c r="B16" s="40" t="s">
        <v>16</v>
      </c>
      <c r="C16" s="62">
        <f>SUM(C8:C15)</f>
        <v>1120001</v>
      </c>
      <c r="D16" s="41">
        <f>SUM(D8:D15)</f>
        <v>780001</v>
      </c>
      <c r="E16" s="41">
        <f>SUM(E8:E15)</f>
        <v>780020</v>
      </c>
      <c r="F16" s="42"/>
      <c r="G16" s="1"/>
    </row>
    <row r="17" spans="1:7" ht="20.100000000000001" customHeight="1" x14ac:dyDescent="0.2">
      <c r="A17" s="28"/>
      <c r="B17" s="34" t="s">
        <v>17</v>
      </c>
      <c r="C17" s="43"/>
      <c r="D17" s="43"/>
      <c r="E17" s="43"/>
      <c r="F17" s="36"/>
      <c r="G17" s="1"/>
    </row>
    <row r="18" spans="1:7" ht="20.100000000000001" customHeight="1" x14ac:dyDescent="0.2">
      <c r="A18" s="31">
        <v>1</v>
      </c>
      <c r="B18" s="37" t="s">
        <v>18</v>
      </c>
      <c r="C18" s="60">
        <v>467725</v>
      </c>
      <c r="D18" s="19">
        <v>396000</v>
      </c>
      <c r="E18" s="19">
        <v>326700</v>
      </c>
      <c r="F18" s="17"/>
      <c r="G18" s="1"/>
    </row>
    <row r="19" spans="1:7" ht="20.100000000000001" customHeight="1" x14ac:dyDescent="0.2">
      <c r="A19" s="31">
        <v>2</v>
      </c>
      <c r="B19" s="37" t="s">
        <v>36</v>
      </c>
      <c r="C19" s="60">
        <v>397000</v>
      </c>
      <c r="D19" s="19">
        <v>195500</v>
      </c>
      <c r="E19" s="19">
        <v>195500</v>
      </c>
      <c r="F19" s="17"/>
      <c r="G19" s="1"/>
    </row>
    <row r="20" spans="1:7" ht="20.100000000000001" customHeight="1" x14ac:dyDescent="0.2">
      <c r="A20" s="31">
        <v>3</v>
      </c>
      <c r="B20" s="37" t="s">
        <v>19</v>
      </c>
      <c r="C20" s="19"/>
      <c r="D20" s="19"/>
      <c r="E20" s="19"/>
      <c r="F20" s="17"/>
      <c r="G20" s="1"/>
    </row>
    <row r="21" spans="1:7" ht="20.100000000000001" customHeight="1" x14ac:dyDescent="0.2">
      <c r="A21" s="31">
        <v>4</v>
      </c>
      <c r="B21" s="37" t="s">
        <v>20</v>
      </c>
      <c r="C21" s="19"/>
      <c r="D21" s="19">
        <v>30000</v>
      </c>
      <c r="E21" s="19">
        <v>30000</v>
      </c>
      <c r="F21" s="17"/>
      <c r="G21" s="1"/>
    </row>
    <row r="22" spans="1:7" ht="20.100000000000001" customHeight="1" x14ac:dyDescent="0.2">
      <c r="A22" s="31">
        <v>5</v>
      </c>
      <c r="B22" s="37" t="s">
        <v>21</v>
      </c>
      <c r="C22" s="60">
        <v>138600</v>
      </c>
      <c r="D22" s="19">
        <v>109000</v>
      </c>
      <c r="E22" s="19">
        <v>109000</v>
      </c>
      <c r="F22" s="17"/>
      <c r="G22" s="1"/>
    </row>
    <row r="23" spans="1:7" ht="20.100000000000001" customHeight="1" x14ac:dyDescent="0.2">
      <c r="A23" s="38">
        <v>6</v>
      </c>
      <c r="B23" s="37" t="s">
        <v>22</v>
      </c>
      <c r="C23" s="8"/>
      <c r="D23" s="8"/>
      <c r="E23" s="19"/>
      <c r="F23" s="17"/>
      <c r="G23" s="1"/>
    </row>
    <row r="24" spans="1:7" ht="20.100000000000001" customHeight="1" x14ac:dyDescent="0.2">
      <c r="A24" s="38">
        <v>7</v>
      </c>
      <c r="B24" s="37" t="s">
        <v>23</v>
      </c>
      <c r="C24" s="8"/>
      <c r="D24" s="8"/>
      <c r="E24" s="19"/>
      <c r="F24" s="17"/>
      <c r="G24" s="1"/>
    </row>
    <row r="25" spans="1:7" ht="20.100000000000001" customHeight="1" x14ac:dyDescent="0.2">
      <c r="A25" s="38">
        <v>8</v>
      </c>
      <c r="B25" s="37" t="s">
        <v>35</v>
      </c>
      <c r="C25" s="8"/>
      <c r="D25" s="8"/>
      <c r="E25" s="19"/>
      <c r="F25" s="17"/>
      <c r="G25" s="1"/>
    </row>
    <row r="26" spans="1:7" ht="20.100000000000001" customHeight="1" x14ac:dyDescent="0.2">
      <c r="A26" s="38">
        <v>9</v>
      </c>
      <c r="B26" s="39" t="s">
        <v>24</v>
      </c>
      <c r="C26" s="8"/>
      <c r="D26" s="8"/>
      <c r="E26" s="19"/>
      <c r="F26" s="17"/>
      <c r="G26" s="1"/>
    </row>
    <row r="27" spans="1:7" ht="20.100000000000001" customHeight="1" x14ac:dyDescent="0.2">
      <c r="A27" s="38">
        <v>10</v>
      </c>
      <c r="B27" s="37" t="s">
        <v>25</v>
      </c>
      <c r="C27" s="8"/>
      <c r="D27" s="8"/>
      <c r="E27" s="19"/>
      <c r="F27" s="17"/>
      <c r="G27" s="1"/>
    </row>
    <row r="28" spans="1:7" ht="20.100000000000001" customHeight="1" x14ac:dyDescent="0.2">
      <c r="A28" s="38">
        <v>11</v>
      </c>
      <c r="B28" s="37" t="s">
        <v>26</v>
      </c>
      <c r="C28" s="8">
        <v>70000</v>
      </c>
      <c r="D28" s="8"/>
      <c r="E28" s="19"/>
      <c r="F28" s="17"/>
      <c r="G28" s="1"/>
    </row>
    <row r="29" spans="1:7" ht="20.100000000000001" customHeight="1" x14ac:dyDescent="0.2">
      <c r="A29" s="38">
        <v>12</v>
      </c>
      <c r="B29" s="37" t="s">
        <v>27</v>
      </c>
      <c r="C29" s="8"/>
      <c r="D29" s="8">
        <v>22010</v>
      </c>
      <c r="E29" s="19">
        <v>22010</v>
      </c>
      <c r="F29" s="17"/>
      <c r="G29" s="1"/>
    </row>
    <row r="30" spans="1:7" ht="20.100000000000001" customHeight="1" x14ac:dyDescent="0.2">
      <c r="A30" s="38">
        <v>13</v>
      </c>
      <c r="B30" s="37" t="s">
        <v>28</v>
      </c>
      <c r="C30" s="8"/>
      <c r="D30" s="8"/>
      <c r="E30" s="19"/>
      <c r="F30" s="17"/>
      <c r="G30" s="1"/>
    </row>
    <row r="31" spans="1:7" ht="20.100000000000001" customHeight="1" x14ac:dyDescent="0.2">
      <c r="A31" s="38">
        <v>14</v>
      </c>
      <c r="B31" s="37" t="s">
        <v>29</v>
      </c>
      <c r="C31" s="60">
        <v>2998</v>
      </c>
      <c r="D31" s="8">
        <v>2310</v>
      </c>
      <c r="E31" s="19">
        <v>2310</v>
      </c>
      <c r="F31" s="17"/>
      <c r="G31" s="1"/>
    </row>
    <row r="32" spans="1:7" ht="20.100000000000001" customHeight="1" x14ac:dyDescent="0.2">
      <c r="A32" s="38">
        <v>15</v>
      </c>
      <c r="B32" s="37" t="s">
        <v>30</v>
      </c>
      <c r="C32" s="60">
        <v>43678</v>
      </c>
      <c r="D32" s="19">
        <v>25181</v>
      </c>
      <c r="E32" s="19">
        <v>94500</v>
      </c>
      <c r="F32" s="65">
        <f>'収益・費用明細書(様式2)'!F57</f>
        <v>3.8998179465911192E-2</v>
      </c>
      <c r="G32" s="1"/>
    </row>
    <row r="33" spans="1:7" ht="20.100000000000001" customHeight="1" x14ac:dyDescent="0.2">
      <c r="A33" s="38"/>
      <c r="B33" s="37" t="s">
        <v>31</v>
      </c>
      <c r="C33" s="60">
        <f>SUM(C18:C32)</f>
        <v>1120001</v>
      </c>
      <c r="D33" s="19">
        <f>SUM(D18:D32)</f>
        <v>780001</v>
      </c>
      <c r="E33" s="19">
        <f>SUM(E18:E32)</f>
        <v>780020</v>
      </c>
      <c r="F33" s="17"/>
      <c r="G33" s="1"/>
    </row>
    <row r="34" spans="1:7" ht="20.100000000000001" customHeight="1" x14ac:dyDescent="0.2">
      <c r="A34" s="44"/>
      <c r="B34" s="37" t="s">
        <v>32</v>
      </c>
      <c r="C34" s="8">
        <f>C16-C33</f>
        <v>0</v>
      </c>
      <c r="D34" s="19">
        <f>D16-D33</f>
        <v>0</v>
      </c>
      <c r="E34" s="19">
        <f>E16-E33</f>
        <v>0</v>
      </c>
      <c r="F34" s="17"/>
      <c r="G34" s="1"/>
    </row>
    <row r="35" spans="1:7" ht="15" customHeight="1" x14ac:dyDescent="0.2">
      <c r="A35" s="1"/>
      <c r="B35" s="5"/>
      <c r="C35" s="1"/>
      <c r="D35" s="1"/>
      <c r="E35" s="1"/>
      <c r="F35" s="1"/>
      <c r="G35" s="1"/>
    </row>
    <row r="36" spans="1:7" ht="15" customHeight="1" x14ac:dyDescent="0.2">
      <c r="A36" s="1"/>
      <c r="B36" s="5"/>
      <c r="C36" s="1"/>
      <c r="D36" s="1"/>
      <c r="E36" s="1"/>
      <c r="F36" s="1"/>
      <c r="G36" s="1"/>
    </row>
    <row r="37" spans="1:7" x14ac:dyDescent="0.2">
      <c r="A37" s="1"/>
      <c r="B37" s="1"/>
      <c r="C37" s="1"/>
      <c r="D37" s="1"/>
      <c r="E37" s="1"/>
      <c r="F37" s="1"/>
      <c r="G37" s="1"/>
    </row>
    <row r="38" spans="1:7" x14ac:dyDescent="0.2">
      <c r="A38" s="1"/>
      <c r="B38" s="1"/>
      <c r="C38" s="1"/>
      <c r="D38" s="1"/>
      <c r="E38" s="1"/>
      <c r="F38" s="1"/>
      <c r="G38" s="1"/>
    </row>
    <row r="39" spans="1:7" x14ac:dyDescent="0.2">
      <c r="A39" s="1"/>
      <c r="B39" s="1"/>
      <c r="C39" s="1"/>
      <c r="D39" s="1"/>
      <c r="E39" s="1"/>
      <c r="F39" s="1"/>
      <c r="G39" s="1"/>
    </row>
    <row r="40" spans="1:7" x14ac:dyDescent="0.2">
      <c r="A40" s="1"/>
      <c r="B40" s="1"/>
      <c r="C40" s="1"/>
      <c r="D40" s="1"/>
      <c r="E40" s="1"/>
      <c r="F40" s="1"/>
      <c r="G40" s="1"/>
    </row>
  </sheetData>
  <mergeCells count="3">
    <mergeCell ref="C3:E3"/>
    <mergeCell ref="C4:E4"/>
    <mergeCell ref="C2:E2"/>
  </mergeCells>
  <phoneticPr fontId="2"/>
  <dataValidations count="1">
    <dataValidation type="list" allowBlank="1" showInputMessage="1" showErrorMessage="1" sqref="C3:E3" xr:uid="{ECDB6AA8-201D-46E0-A7B7-DDEABD6C31F9}">
      <formula1>"理念共感拡大委員会,地域活性化委員会,事務局"</formula1>
    </dataValidation>
  </dataValidations>
  <printOptions horizontalCentered="1"/>
  <pageMargins left="0.6" right="0.51181102362204722" top="0.98425196850393704" bottom="0.52" header="0.51181102362204722" footer="0.51181102362204722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ABDE24-223D-47DE-8268-6FA3714DA150}">
  <sheetPr>
    <pageSetUpPr fitToPage="1"/>
  </sheetPr>
  <dimension ref="A1:I67"/>
  <sheetViews>
    <sheetView view="pageBreakPreview" topLeftCell="A46" zoomScaleNormal="100" zoomScaleSheetLayoutView="100" workbookViewId="0">
      <selection activeCell="G58" sqref="G58"/>
    </sheetView>
  </sheetViews>
  <sheetFormatPr defaultColWidth="9" defaultRowHeight="13.2" x14ac:dyDescent="0.2"/>
  <cols>
    <col min="1" max="1" width="1.6640625" style="3" customWidth="1"/>
    <col min="2" max="2" width="3.6640625" style="3" customWidth="1"/>
    <col min="3" max="3" width="1.6640625" style="3" customWidth="1"/>
    <col min="4" max="4" width="18.6640625" style="3" customWidth="1"/>
    <col min="5" max="5" width="11.6640625" style="3" customWidth="1"/>
    <col min="6" max="6" width="27.77734375" style="3" customWidth="1"/>
    <col min="7" max="7" width="20" style="3" customWidth="1"/>
    <col min="8" max="8" width="5.109375" style="3" customWidth="1"/>
    <col min="9" max="9" width="4.109375" style="3" customWidth="1"/>
    <col min="10" max="16384" width="9" style="3"/>
  </cols>
  <sheetData>
    <row r="1" spans="1:9" x14ac:dyDescent="0.2">
      <c r="A1" s="46"/>
      <c r="B1" s="46" t="s">
        <v>69</v>
      </c>
      <c r="C1" s="46"/>
      <c r="G1" s="113" t="s">
        <v>53</v>
      </c>
      <c r="H1" s="113"/>
    </row>
    <row r="2" spans="1:9" x14ac:dyDescent="0.2">
      <c r="A2" s="46"/>
      <c r="B2" s="11" t="s">
        <v>70</v>
      </c>
      <c r="C2" s="11"/>
      <c r="D2" s="11"/>
      <c r="E2" s="12"/>
      <c r="F2" s="12"/>
      <c r="G2" s="12"/>
      <c r="H2" s="48"/>
      <c r="I2" s="1"/>
    </row>
    <row r="3" spans="1:9" x14ac:dyDescent="0.2">
      <c r="A3" s="46"/>
      <c r="B3" s="46"/>
      <c r="C3" s="46"/>
      <c r="D3" s="48"/>
      <c r="E3" s="48"/>
      <c r="F3" s="48"/>
      <c r="G3" s="48"/>
      <c r="H3" s="48"/>
      <c r="I3" s="1"/>
    </row>
    <row r="4" spans="1:9" x14ac:dyDescent="0.2">
      <c r="A4" s="106" t="s">
        <v>52</v>
      </c>
      <c r="B4" s="106"/>
      <c r="C4" s="106"/>
      <c r="D4" s="106"/>
      <c r="E4" s="13"/>
      <c r="F4" s="16"/>
      <c r="G4" s="16"/>
      <c r="H4" s="49" t="s">
        <v>48</v>
      </c>
      <c r="I4" s="1"/>
    </row>
    <row r="5" spans="1:9" ht="30" customHeight="1" x14ac:dyDescent="0.2">
      <c r="A5" s="107" t="s">
        <v>47</v>
      </c>
      <c r="B5" s="108"/>
      <c r="C5" s="108"/>
      <c r="D5" s="109"/>
      <c r="E5" s="110" t="s">
        <v>51</v>
      </c>
      <c r="F5" s="109"/>
      <c r="G5" s="14" t="s">
        <v>44</v>
      </c>
      <c r="H5" s="14" t="s">
        <v>43</v>
      </c>
      <c r="I5" s="1"/>
    </row>
    <row r="6" spans="1:9" ht="30" customHeight="1" x14ac:dyDescent="0.2">
      <c r="A6" s="15" t="s">
        <v>42</v>
      </c>
      <c r="B6" s="13">
        <v>7</v>
      </c>
      <c r="C6" s="16" t="s">
        <v>41</v>
      </c>
      <c r="D6" s="17" t="s">
        <v>56</v>
      </c>
      <c r="E6" s="121" t="s">
        <v>151</v>
      </c>
      <c r="F6" s="122"/>
      <c r="G6" s="61">
        <v>1120000</v>
      </c>
      <c r="H6" s="17"/>
      <c r="I6" s="1"/>
    </row>
    <row r="7" spans="1:9" ht="30" customHeight="1" x14ac:dyDescent="0.2">
      <c r="A7" s="15" t="s">
        <v>42</v>
      </c>
      <c r="B7" s="13">
        <v>8</v>
      </c>
      <c r="C7" s="16" t="s">
        <v>41</v>
      </c>
      <c r="D7" s="17" t="s">
        <v>54</v>
      </c>
      <c r="E7" s="111" t="s">
        <v>55</v>
      </c>
      <c r="F7" s="112"/>
      <c r="G7" s="18">
        <v>1</v>
      </c>
      <c r="H7" s="17"/>
      <c r="I7" s="1"/>
    </row>
    <row r="8" spans="1:9" ht="30" customHeight="1" x14ac:dyDescent="0.2">
      <c r="A8" s="107" t="s">
        <v>50</v>
      </c>
      <c r="B8" s="108"/>
      <c r="C8" s="108"/>
      <c r="D8" s="108"/>
      <c r="E8" s="108"/>
      <c r="F8" s="109"/>
      <c r="G8" s="61">
        <f>SUM(G6:G7)</f>
        <v>1120001</v>
      </c>
      <c r="H8" s="17"/>
      <c r="I8" s="1"/>
    </row>
    <row r="9" spans="1:9" ht="13.5" customHeight="1" x14ac:dyDescent="0.2">
      <c r="A9" s="45"/>
      <c r="B9" s="45"/>
      <c r="C9" s="45"/>
      <c r="D9" s="45"/>
      <c r="E9" s="45"/>
      <c r="F9" s="45"/>
      <c r="G9" s="45"/>
      <c r="H9" s="45"/>
      <c r="I9" s="1"/>
    </row>
    <row r="10" spans="1:9" ht="13.5" customHeight="1" x14ac:dyDescent="0.2">
      <c r="A10" s="46"/>
      <c r="B10" s="46"/>
      <c r="C10" s="46"/>
      <c r="D10" s="46"/>
      <c r="E10" s="46"/>
      <c r="F10" s="46"/>
      <c r="G10" s="46"/>
      <c r="H10" s="46"/>
      <c r="I10" s="1"/>
    </row>
    <row r="11" spans="1:9" ht="13.5" customHeight="1" x14ac:dyDescent="0.2">
      <c r="A11" s="46"/>
      <c r="B11" s="46"/>
      <c r="C11" s="46"/>
      <c r="D11" s="113"/>
      <c r="E11" s="113"/>
      <c r="F11" s="113"/>
      <c r="G11" s="113"/>
      <c r="H11" s="113"/>
      <c r="I11" s="1"/>
    </row>
    <row r="12" spans="1:9" ht="19.5" customHeight="1" x14ac:dyDescent="0.2">
      <c r="A12" s="106" t="s">
        <v>49</v>
      </c>
      <c r="B12" s="106"/>
      <c r="C12" s="106"/>
      <c r="D12" s="106"/>
      <c r="E12" s="16"/>
      <c r="F12" s="16"/>
      <c r="G12" s="16"/>
      <c r="H12" s="49" t="s">
        <v>48</v>
      </c>
      <c r="I12" s="1"/>
    </row>
    <row r="13" spans="1:9" ht="30" customHeight="1" x14ac:dyDescent="0.2">
      <c r="A13" s="107" t="s">
        <v>47</v>
      </c>
      <c r="B13" s="108"/>
      <c r="C13" s="108"/>
      <c r="D13" s="109"/>
      <c r="E13" s="14" t="s">
        <v>46</v>
      </c>
      <c r="F13" s="14" t="s">
        <v>45</v>
      </c>
      <c r="G13" s="14" t="s">
        <v>44</v>
      </c>
      <c r="H13" s="14" t="s">
        <v>43</v>
      </c>
      <c r="I13" s="1"/>
    </row>
    <row r="14" spans="1:9" ht="30" customHeight="1" x14ac:dyDescent="0.2">
      <c r="A14" s="53" t="s">
        <v>42</v>
      </c>
      <c r="B14" s="54" t="s">
        <v>60</v>
      </c>
      <c r="C14" s="45" t="s">
        <v>41</v>
      </c>
      <c r="D14" s="47" t="s">
        <v>61</v>
      </c>
      <c r="E14" s="114" t="s">
        <v>62</v>
      </c>
      <c r="F14" s="22" t="s">
        <v>71</v>
      </c>
      <c r="G14" s="19">
        <v>0</v>
      </c>
      <c r="H14" s="55"/>
      <c r="I14" s="1"/>
    </row>
    <row r="15" spans="1:9" ht="30" customHeight="1" x14ac:dyDescent="0.2">
      <c r="A15" s="52"/>
      <c r="B15" s="50"/>
      <c r="C15" s="46"/>
      <c r="D15" s="42"/>
      <c r="E15" s="115"/>
      <c r="F15" s="63" t="s">
        <v>121</v>
      </c>
      <c r="G15" s="64">
        <v>39383</v>
      </c>
      <c r="H15" s="80" t="s">
        <v>128</v>
      </c>
      <c r="I15" s="1"/>
    </row>
    <row r="16" spans="1:9" ht="30" customHeight="1" x14ac:dyDescent="0.2">
      <c r="A16" s="52"/>
      <c r="B16" s="50"/>
      <c r="C16" s="46"/>
      <c r="D16" s="42"/>
      <c r="E16" s="116"/>
      <c r="F16" s="63" t="s">
        <v>122</v>
      </c>
      <c r="G16" s="64">
        <v>22525</v>
      </c>
      <c r="H16" s="97" t="s">
        <v>129</v>
      </c>
      <c r="I16" s="1"/>
    </row>
    <row r="17" spans="1:9" ht="30" customHeight="1" x14ac:dyDescent="0.2">
      <c r="A17" s="52"/>
      <c r="B17" s="50"/>
      <c r="C17" s="46"/>
      <c r="D17" s="42"/>
      <c r="E17" s="114" t="s">
        <v>63</v>
      </c>
      <c r="F17" s="20" t="s">
        <v>75</v>
      </c>
      <c r="G17" s="21">
        <v>0</v>
      </c>
      <c r="H17" s="56"/>
      <c r="I17" s="1"/>
    </row>
    <row r="18" spans="1:9" ht="30" customHeight="1" x14ac:dyDescent="0.2">
      <c r="A18" s="52"/>
      <c r="B18" s="50"/>
      <c r="C18" s="46"/>
      <c r="D18" s="42"/>
      <c r="E18" s="115"/>
      <c r="F18" s="63" t="s">
        <v>72</v>
      </c>
      <c r="G18" s="64">
        <v>70400</v>
      </c>
      <c r="H18" s="80">
        <v>8</v>
      </c>
      <c r="I18" s="1"/>
    </row>
    <row r="19" spans="1:9" ht="30" customHeight="1" x14ac:dyDescent="0.2">
      <c r="A19" s="52"/>
      <c r="B19" s="50"/>
      <c r="C19" s="46"/>
      <c r="D19" s="42"/>
      <c r="E19" s="115"/>
      <c r="F19" s="63" t="s">
        <v>123</v>
      </c>
      <c r="G19" s="64">
        <v>7873</v>
      </c>
      <c r="H19" s="80" t="s">
        <v>133</v>
      </c>
      <c r="I19" s="1"/>
    </row>
    <row r="20" spans="1:9" ht="30" customHeight="1" x14ac:dyDescent="0.2">
      <c r="A20" s="52"/>
      <c r="B20" s="50"/>
      <c r="C20" s="46"/>
      <c r="D20" s="42"/>
      <c r="E20" s="115"/>
      <c r="F20" s="63" t="s">
        <v>124</v>
      </c>
      <c r="G20" s="64">
        <v>4502</v>
      </c>
      <c r="H20" s="97" t="s">
        <v>134</v>
      </c>
      <c r="I20" s="1"/>
    </row>
    <row r="21" spans="1:9" ht="30" customHeight="1" x14ac:dyDescent="0.2">
      <c r="A21" s="52"/>
      <c r="B21" s="50"/>
      <c r="C21" s="46"/>
      <c r="D21" s="42"/>
      <c r="E21" s="115"/>
      <c r="F21" s="63" t="s">
        <v>125</v>
      </c>
      <c r="G21" s="64">
        <v>1809</v>
      </c>
      <c r="H21" s="97" t="s">
        <v>131</v>
      </c>
      <c r="I21" s="1"/>
    </row>
    <row r="22" spans="1:9" ht="30" customHeight="1" x14ac:dyDescent="0.2">
      <c r="A22" s="52"/>
      <c r="B22" s="50"/>
      <c r="C22" s="46"/>
      <c r="D22" s="42"/>
      <c r="E22" s="115"/>
      <c r="F22" s="63" t="s">
        <v>126</v>
      </c>
      <c r="G22" s="64">
        <v>241</v>
      </c>
      <c r="H22" s="97" t="s">
        <v>132</v>
      </c>
      <c r="I22" s="1"/>
    </row>
    <row r="23" spans="1:9" ht="30" customHeight="1" x14ac:dyDescent="0.2">
      <c r="A23" s="52"/>
      <c r="B23" s="50"/>
      <c r="C23" s="46"/>
      <c r="D23" s="42"/>
      <c r="E23" s="115"/>
      <c r="F23" s="63" t="s">
        <v>127</v>
      </c>
      <c r="G23" s="64">
        <v>121</v>
      </c>
      <c r="H23" s="97" t="s">
        <v>130</v>
      </c>
      <c r="I23" s="1"/>
    </row>
    <row r="24" spans="1:9" ht="30" customHeight="1" x14ac:dyDescent="0.2">
      <c r="A24" s="52"/>
      <c r="B24" s="50"/>
      <c r="C24" s="46"/>
      <c r="D24" s="42"/>
      <c r="E24" s="116"/>
      <c r="F24" s="67" t="s">
        <v>97</v>
      </c>
      <c r="G24" s="21">
        <v>0</v>
      </c>
      <c r="H24" s="56"/>
      <c r="I24" s="1"/>
    </row>
    <row r="25" spans="1:9" ht="30" customHeight="1" x14ac:dyDescent="0.2">
      <c r="A25" s="52"/>
      <c r="B25" s="50"/>
      <c r="C25" s="46"/>
      <c r="D25" s="42"/>
      <c r="E25" s="114" t="s">
        <v>84</v>
      </c>
      <c r="F25" s="67" t="s">
        <v>107</v>
      </c>
      <c r="G25" s="64">
        <v>49500</v>
      </c>
      <c r="H25" s="93" t="s">
        <v>83</v>
      </c>
      <c r="I25" s="1"/>
    </row>
    <row r="26" spans="1:9" ht="30" customHeight="1" x14ac:dyDescent="0.2">
      <c r="A26" s="52"/>
      <c r="B26" s="50"/>
      <c r="C26" s="46"/>
      <c r="D26" s="42"/>
      <c r="E26" s="115"/>
      <c r="F26" s="67" t="s">
        <v>108</v>
      </c>
      <c r="G26" s="64">
        <v>24750</v>
      </c>
      <c r="H26" s="99" t="s">
        <v>87</v>
      </c>
      <c r="I26" s="1"/>
    </row>
    <row r="27" spans="1:9" ht="30" customHeight="1" x14ac:dyDescent="0.2">
      <c r="A27" s="52"/>
      <c r="B27" s="50"/>
      <c r="C27" s="46"/>
      <c r="D27" s="42"/>
      <c r="E27" s="115"/>
      <c r="F27" s="67" t="s">
        <v>111</v>
      </c>
      <c r="G27" s="64">
        <v>11880</v>
      </c>
      <c r="H27" s="99" t="s">
        <v>88</v>
      </c>
      <c r="I27" s="1"/>
    </row>
    <row r="28" spans="1:9" ht="30" customHeight="1" x14ac:dyDescent="0.2">
      <c r="A28" s="52"/>
      <c r="B28" s="50"/>
      <c r="C28" s="46"/>
      <c r="D28" s="42"/>
      <c r="E28" s="115"/>
      <c r="F28" s="67" t="s">
        <v>86</v>
      </c>
      <c r="G28" s="64">
        <v>9900</v>
      </c>
      <c r="H28" s="99" t="s">
        <v>89</v>
      </c>
      <c r="I28" s="1"/>
    </row>
    <row r="29" spans="1:9" ht="30" customHeight="1" x14ac:dyDescent="0.2">
      <c r="A29" s="52"/>
      <c r="B29" s="50"/>
      <c r="C29" s="46"/>
      <c r="D29" s="42"/>
      <c r="E29" s="115"/>
      <c r="F29" s="67" t="s">
        <v>138</v>
      </c>
      <c r="G29" s="64">
        <v>4043</v>
      </c>
      <c r="H29" s="99" t="s">
        <v>90</v>
      </c>
      <c r="I29" s="1"/>
    </row>
    <row r="30" spans="1:9" ht="30" customHeight="1" x14ac:dyDescent="0.2">
      <c r="A30" s="52"/>
      <c r="B30" s="50"/>
      <c r="C30" s="46"/>
      <c r="D30" s="42"/>
      <c r="E30" s="115"/>
      <c r="F30" s="67" t="s">
        <v>139</v>
      </c>
      <c r="G30" s="64">
        <v>2888</v>
      </c>
      <c r="H30" s="99" t="s">
        <v>91</v>
      </c>
      <c r="I30" s="1"/>
    </row>
    <row r="31" spans="1:9" ht="30" customHeight="1" x14ac:dyDescent="0.2">
      <c r="A31" s="52"/>
      <c r="B31" s="50"/>
      <c r="C31" s="46"/>
      <c r="D31" s="42"/>
      <c r="E31" s="115"/>
      <c r="F31" s="67" t="s">
        <v>109</v>
      </c>
      <c r="G31" s="64">
        <v>9900</v>
      </c>
      <c r="H31" s="99" t="s">
        <v>92</v>
      </c>
      <c r="I31" s="1"/>
    </row>
    <row r="32" spans="1:9" ht="30" customHeight="1" x14ac:dyDescent="0.2">
      <c r="A32" s="52"/>
      <c r="B32" s="50"/>
      <c r="C32" s="46"/>
      <c r="D32" s="42"/>
      <c r="E32" s="115"/>
      <c r="F32" s="67" t="s">
        <v>102</v>
      </c>
      <c r="G32" s="64">
        <v>4950</v>
      </c>
      <c r="H32" s="99" t="s">
        <v>93</v>
      </c>
      <c r="I32" s="1"/>
    </row>
    <row r="33" spans="1:9" ht="30" customHeight="1" x14ac:dyDescent="0.2">
      <c r="A33" s="52"/>
      <c r="B33" s="50"/>
      <c r="C33" s="46"/>
      <c r="D33" s="42"/>
      <c r="E33" s="115"/>
      <c r="F33" s="63" t="s">
        <v>140</v>
      </c>
      <c r="G33" s="64">
        <v>2475</v>
      </c>
      <c r="H33" s="99" t="s">
        <v>94</v>
      </c>
      <c r="I33" s="1"/>
    </row>
    <row r="34" spans="1:9" ht="30" customHeight="1" x14ac:dyDescent="0.2">
      <c r="A34" s="52"/>
      <c r="B34" s="50"/>
      <c r="C34" s="46"/>
      <c r="D34" s="42"/>
      <c r="E34" s="115"/>
      <c r="F34" s="63" t="s">
        <v>141</v>
      </c>
      <c r="G34" s="64">
        <v>7425</v>
      </c>
      <c r="H34" s="99" t="s">
        <v>95</v>
      </c>
      <c r="I34" s="1"/>
    </row>
    <row r="35" spans="1:9" ht="30" customHeight="1" x14ac:dyDescent="0.2">
      <c r="A35" s="52"/>
      <c r="B35" s="50"/>
      <c r="C35" s="46"/>
      <c r="D35" s="42"/>
      <c r="E35" s="115"/>
      <c r="F35" s="63" t="s">
        <v>142</v>
      </c>
      <c r="G35" s="64">
        <v>8250</v>
      </c>
      <c r="H35" s="99" t="s">
        <v>96</v>
      </c>
      <c r="I35" s="1"/>
    </row>
    <row r="36" spans="1:9" ht="30" customHeight="1" x14ac:dyDescent="0.2">
      <c r="A36" s="52"/>
      <c r="B36" s="50"/>
      <c r="C36" s="46"/>
      <c r="D36" s="42"/>
      <c r="E36" s="115"/>
      <c r="F36" s="63" t="s">
        <v>143</v>
      </c>
      <c r="G36" s="64">
        <v>5775</v>
      </c>
      <c r="H36" s="99" t="s">
        <v>145</v>
      </c>
      <c r="I36" s="1"/>
    </row>
    <row r="37" spans="1:9" ht="30" customHeight="1" x14ac:dyDescent="0.2">
      <c r="A37" s="52"/>
      <c r="B37" s="50"/>
      <c r="C37" s="46"/>
      <c r="D37" s="42"/>
      <c r="E37" s="116"/>
      <c r="F37" s="63" t="s">
        <v>144</v>
      </c>
      <c r="G37" s="64">
        <v>1650</v>
      </c>
      <c r="H37" s="99" t="s">
        <v>146</v>
      </c>
      <c r="I37" s="1"/>
    </row>
    <row r="38" spans="1:9" ht="30" customHeight="1" x14ac:dyDescent="0.2">
      <c r="A38" s="52"/>
      <c r="B38" s="50"/>
      <c r="C38" s="46"/>
      <c r="D38" s="42"/>
      <c r="E38" s="114" t="s">
        <v>110</v>
      </c>
      <c r="F38" s="67" t="s">
        <v>103</v>
      </c>
      <c r="G38" s="64">
        <v>40920</v>
      </c>
      <c r="H38" s="99" t="s">
        <v>147</v>
      </c>
      <c r="I38" s="1"/>
    </row>
    <row r="39" spans="1:9" ht="30" customHeight="1" x14ac:dyDescent="0.2">
      <c r="A39" s="52"/>
      <c r="B39" s="50"/>
      <c r="C39" s="46"/>
      <c r="D39" s="42"/>
      <c r="E39" s="115"/>
      <c r="F39" s="63" t="s">
        <v>149</v>
      </c>
      <c r="G39" s="64">
        <v>14025</v>
      </c>
      <c r="H39" s="99" t="s">
        <v>150</v>
      </c>
      <c r="I39" s="1"/>
    </row>
    <row r="40" spans="1:9" ht="30" customHeight="1" x14ac:dyDescent="0.2">
      <c r="A40" s="52"/>
      <c r="B40" s="50"/>
      <c r="C40" s="46"/>
      <c r="D40" s="42"/>
      <c r="E40" s="116"/>
      <c r="F40" s="63" t="s">
        <v>117</v>
      </c>
      <c r="G40" s="64">
        <v>27500</v>
      </c>
      <c r="H40" s="93" t="s">
        <v>116</v>
      </c>
      <c r="I40" s="1"/>
    </row>
    <row r="41" spans="1:9" ht="30" customHeight="1" x14ac:dyDescent="0.2">
      <c r="A41" s="52"/>
      <c r="B41" s="50"/>
      <c r="C41" s="46"/>
      <c r="D41" s="42"/>
      <c r="E41" s="103" t="s">
        <v>85</v>
      </c>
      <c r="F41" s="67" t="s">
        <v>104</v>
      </c>
      <c r="G41" s="64">
        <v>95040</v>
      </c>
      <c r="H41" s="93" t="s">
        <v>148</v>
      </c>
      <c r="I41" s="1"/>
    </row>
    <row r="42" spans="1:9" ht="30" customHeight="1" x14ac:dyDescent="0.2">
      <c r="A42" s="44"/>
      <c r="B42" s="51"/>
      <c r="C42" s="16"/>
      <c r="D42" s="16"/>
      <c r="E42" s="23"/>
      <c r="F42" s="23" t="s">
        <v>40</v>
      </c>
      <c r="G42" s="95">
        <f>SUM(G14:G41)</f>
        <v>467725</v>
      </c>
      <c r="H42" s="78"/>
      <c r="I42" s="1"/>
    </row>
    <row r="43" spans="1:9" ht="30" customHeight="1" x14ac:dyDescent="0.2">
      <c r="A43" s="91" t="s">
        <v>64</v>
      </c>
      <c r="B43" s="90">
        <v>2</v>
      </c>
      <c r="C43" s="90" t="s">
        <v>65</v>
      </c>
      <c r="D43" s="83" t="s">
        <v>114</v>
      </c>
      <c r="E43" s="92" t="s">
        <v>115</v>
      </c>
      <c r="F43" s="63" t="s">
        <v>112</v>
      </c>
      <c r="G43" s="64">
        <v>187000</v>
      </c>
      <c r="H43" s="81">
        <v>6</v>
      </c>
      <c r="I43" s="1"/>
    </row>
    <row r="44" spans="1:9" ht="30" customHeight="1" x14ac:dyDescent="0.2">
      <c r="A44" s="86"/>
      <c r="B44" s="87"/>
      <c r="C44" s="87"/>
      <c r="D44" s="88"/>
      <c r="E44" s="92" t="s">
        <v>115</v>
      </c>
      <c r="F44" s="63" t="s">
        <v>113</v>
      </c>
      <c r="G44" s="64">
        <v>210000</v>
      </c>
      <c r="H44" s="81">
        <v>7</v>
      </c>
      <c r="I44" s="1"/>
    </row>
    <row r="45" spans="1:9" ht="30" customHeight="1" x14ac:dyDescent="0.2">
      <c r="A45" s="84"/>
      <c r="B45" s="85"/>
      <c r="C45" s="85"/>
      <c r="D45" s="66"/>
      <c r="E45" s="47"/>
      <c r="F45" s="89" t="s">
        <v>40</v>
      </c>
      <c r="G45" s="60">
        <f>SUM(G43:G44)</f>
        <v>397000</v>
      </c>
      <c r="H45" s="81"/>
      <c r="I45" s="1"/>
    </row>
    <row r="46" spans="1:9" ht="30" customHeight="1" x14ac:dyDescent="0.2">
      <c r="A46" s="30" t="s">
        <v>64</v>
      </c>
      <c r="B46" s="70" t="s">
        <v>66</v>
      </c>
      <c r="C46" s="71" t="s">
        <v>65</v>
      </c>
      <c r="D46" s="72" t="s">
        <v>67</v>
      </c>
      <c r="E46" s="119" t="s">
        <v>57</v>
      </c>
      <c r="F46" s="69" t="s">
        <v>135</v>
      </c>
      <c r="G46" s="60">
        <v>59400</v>
      </c>
      <c r="H46" s="93" t="s">
        <v>76</v>
      </c>
      <c r="I46" s="1"/>
    </row>
    <row r="47" spans="1:9" ht="30" customHeight="1" x14ac:dyDescent="0.2">
      <c r="A47" s="30"/>
      <c r="B47" s="70"/>
      <c r="C47" s="71"/>
      <c r="D47" s="72"/>
      <c r="E47" s="120"/>
      <c r="F47" s="69" t="s">
        <v>136</v>
      </c>
      <c r="G47" s="60">
        <v>79200</v>
      </c>
      <c r="H47" s="100" t="s">
        <v>77</v>
      </c>
      <c r="I47" s="1"/>
    </row>
    <row r="48" spans="1:9" ht="30" customHeight="1" x14ac:dyDescent="0.2">
      <c r="A48" s="30"/>
      <c r="B48" s="70"/>
      <c r="C48" s="71"/>
      <c r="D48" s="72"/>
      <c r="E48" s="28"/>
      <c r="F48" s="23" t="s">
        <v>40</v>
      </c>
      <c r="G48" s="95">
        <f>SUM(G46:G47)</f>
        <v>138600</v>
      </c>
      <c r="H48" s="79"/>
      <c r="I48" s="1"/>
    </row>
    <row r="49" spans="1:9" ht="30" customHeight="1" x14ac:dyDescent="0.2">
      <c r="A49" s="53" t="s">
        <v>64</v>
      </c>
      <c r="B49" s="54" t="s">
        <v>78</v>
      </c>
      <c r="C49" s="74" t="s">
        <v>65</v>
      </c>
      <c r="D49" s="75" t="s">
        <v>79</v>
      </c>
      <c r="E49" s="73" t="s">
        <v>81</v>
      </c>
      <c r="F49" s="69" t="s">
        <v>80</v>
      </c>
      <c r="G49" s="19">
        <v>70000</v>
      </c>
      <c r="H49" s="98" t="s">
        <v>82</v>
      </c>
      <c r="I49" s="1"/>
    </row>
    <row r="50" spans="1:9" ht="30" customHeight="1" x14ac:dyDescent="0.2">
      <c r="A50" s="30"/>
      <c r="B50" s="70"/>
      <c r="C50" s="71"/>
      <c r="D50" s="72"/>
      <c r="E50" s="28"/>
      <c r="F50" s="23" t="s">
        <v>40</v>
      </c>
      <c r="G50" s="68">
        <f>SUM(G49:G49)</f>
        <v>70000</v>
      </c>
      <c r="H50" s="79"/>
      <c r="I50" s="1"/>
    </row>
    <row r="51" spans="1:9" ht="30" customHeight="1" x14ac:dyDescent="0.2">
      <c r="A51" s="53" t="s">
        <v>64</v>
      </c>
      <c r="B51" s="74">
        <v>14</v>
      </c>
      <c r="C51" s="74" t="s">
        <v>65</v>
      </c>
      <c r="D51" s="75" t="s">
        <v>98</v>
      </c>
      <c r="E51" s="117" t="s">
        <v>99</v>
      </c>
      <c r="F51" s="23" t="s">
        <v>101</v>
      </c>
      <c r="G51" s="19">
        <v>440</v>
      </c>
      <c r="H51" s="101" t="s">
        <v>105</v>
      </c>
      <c r="I51" s="1"/>
    </row>
    <row r="52" spans="1:9" ht="30" customHeight="1" x14ac:dyDescent="0.2">
      <c r="A52" s="52"/>
      <c r="B52" s="46"/>
      <c r="C52" s="46"/>
      <c r="D52" s="42"/>
      <c r="E52" s="118"/>
      <c r="F52" s="96" t="s">
        <v>119</v>
      </c>
      <c r="G52" s="60">
        <v>440</v>
      </c>
      <c r="H52" s="102" t="s">
        <v>105</v>
      </c>
      <c r="I52" s="1"/>
    </row>
    <row r="53" spans="1:9" ht="30" customHeight="1" x14ac:dyDescent="0.2">
      <c r="A53" s="52"/>
      <c r="B53" s="46"/>
      <c r="C53" s="46"/>
      <c r="D53" s="42"/>
      <c r="E53" s="118"/>
      <c r="F53" s="96" t="s">
        <v>120</v>
      </c>
      <c r="G53" s="60">
        <v>770</v>
      </c>
      <c r="H53" s="102" t="s">
        <v>106</v>
      </c>
      <c r="I53" s="1"/>
    </row>
    <row r="54" spans="1:9" ht="30" customHeight="1" x14ac:dyDescent="0.2">
      <c r="A54" s="52"/>
      <c r="B54" s="46"/>
      <c r="C54" s="46"/>
      <c r="D54" s="42"/>
      <c r="E54" s="118"/>
      <c r="F54" s="89" t="s">
        <v>118</v>
      </c>
      <c r="G54" s="60">
        <v>770</v>
      </c>
      <c r="H54" s="94" t="s">
        <v>106</v>
      </c>
      <c r="I54" s="1"/>
    </row>
    <row r="55" spans="1:9" ht="30" customHeight="1" x14ac:dyDescent="0.2">
      <c r="A55" s="52"/>
      <c r="B55" s="46"/>
      <c r="C55" s="46"/>
      <c r="D55" s="42"/>
      <c r="E55" s="118"/>
      <c r="F55" s="89" t="s">
        <v>137</v>
      </c>
      <c r="G55" s="60">
        <v>578</v>
      </c>
      <c r="H55" s="102" t="s">
        <v>78</v>
      </c>
      <c r="I55" s="1"/>
    </row>
    <row r="56" spans="1:9" ht="30" customHeight="1" x14ac:dyDescent="0.2">
      <c r="A56" s="52"/>
      <c r="B56" s="46"/>
      <c r="C56" s="46"/>
      <c r="D56" s="42"/>
      <c r="E56" s="16"/>
      <c r="F56" s="23" t="s">
        <v>100</v>
      </c>
      <c r="G56" s="60">
        <f>SUM(G51:G55)</f>
        <v>2998</v>
      </c>
      <c r="H56" s="66"/>
      <c r="I56" s="1"/>
    </row>
    <row r="57" spans="1:9" ht="30" customHeight="1" x14ac:dyDescent="0.2">
      <c r="A57" s="53" t="s">
        <v>42</v>
      </c>
      <c r="B57" s="54" t="s">
        <v>68</v>
      </c>
      <c r="C57" s="74" t="s">
        <v>65</v>
      </c>
      <c r="D57" s="75" t="s">
        <v>58</v>
      </c>
      <c r="E57" s="28" t="s">
        <v>58</v>
      </c>
      <c r="F57" s="82">
        <f>G58/G59</f>
        <v>3.8998179465911192E-2</v>
      </c>
      <c r="G57" s="60">
        <v>43678</v>
      </c>
      <c r="H57" s="24"/>
      <c r="I57" s="1"/>
    </row>
    <row r="58" spans="1:9" ht="30" customHeight="1" x14ac:dyDescent="0.2">
      <c r="A58" s="31"/>
      <c r="B58" s="76"/>
      <c r="C58" s="13"/>
      <c r="D58" s="77"/>
      <c r="E58" s="28"/>
      <c r="F58" s="23" t="s">
        <v>40</v>
      </c>
      <c r="G58" s="60">
        <f>G57</f>
        <v>43678</v>
      </c>
      <c r="H58" s="25"/>
      <c r="I58" s="1"/>
    </row>
    <row r="59" spans="1:9" ht="30" customHeight="1" x14ac:dyDescent="0.2">
      <c r="A59" s="26"/>
      <c r="B59" s="27"/>
      <c r="C59" s="27"/>
      <c r="D59" s="9"/>
      <c r="E59" s="10"/>
      <c r="F59" s="23" t="s">
        <v>39</v>
      </c>
      <c r="G59" s="60">
        <f>SUM(G42,G45,G48,G50,G58,G56)</f>
        <v>1120001</v>
      </c>
      <c r="H59" s="25"/>
      <c r="I59" s="1"/>
    </row>
    <row r="60" spans="1:9" ht="19.5" customHeight="1" x14ac:dyDescent="0.2">
      <c r="A60" s="1"/>
      <c r="B60" s="1"/>
      <c r="C60" s="1"/>
      <c r="D60" s="1"/>
      <c r="E60" s="1"/>
      <c r="F60" s="1"/>
      <c r="G60" s="1"/>
      <c r="H60" s="7"/>
      <c r="I60" s="1"/>
    </row>
    <row r="61" spans="1:9" ht="19.5" customHeight="1" x14ac:dyDescent="0.2">
      <c r="A61" s="1"/>
      <c r="B61" s="1"/>
      <c r="C61" s="1"/>
      <c r="D61" s="1"/>
      <c r="E61" s="1"/>
      <c r="F61" s="1"/>
      <c r="G61" s="1"/>
      <c r="H61" s="1"/>
      <c r="I61" s="1"/>
    </row>
    <row r="62" spans="1:9" ht="19.5" customHeight="1" x14ac:dyDescent="0.2">
      <c r="A62" s="1"/>
      <c r="B62" s="1"/>
      <c r="C62" s="1"/>
      <c r="D62" s="1"/>
      <c r="E62" s="1"/>
      <c r="F62" s="1"/>
      <c r="G62" s="1"/>
      <c r="H62" s="1"/>
      <c r="I62" s="1"/>
    </row>
    <row r="63" spans="1:9" ht="19.5" customHeight="1" x14ac:dyDescent="0.2">
      <c r="A63" s="1"/>
      <c r="B63" s="1"/>
      <c r="C63" s="1"/>
      <c r="D63" s="1"/>
      <c r="E63" s="1"/>
      <c r="F63" s="1"/>
      <c r="G63" s="1"/>
      <c r="H63" s="1"/>
      <c r="I63" s="1"/>
    </row>
    <row r="64" spans="1:9" ht="19.5" customHeight="1" x14ac:dyDescent="0.2">
      <c r="A64" s="1"/>
      <c r="B64" s="1"/>
      <c r="C64" s="1"/>
      <c r="D64" s="1"/>
      <c r="E64" s="1"/>
      <c r="F64" s="1"/>
      <c r="G64" s="1"/>
      <c r="H64" s="1"/>
      <c r="I64" s="1"/>
    </row>
    <row r="65" spans="1:9" ht="19.5" customHeight="1" x14ac:dyDescent="0.2">
      <c r="A65" s="1"/>
      <c r="B65" s="1"/>
      <c r="C65" s="1"/>
      <c r="D65" s="1"/>
      <c r="E65" s="1"/>
      <c r="F65" s="1"/>
      <c r="G65" s="1"/>
      <c r="H65" s="1"/>
      <c r="I65" s="1"/>
    </row>
    <row r="66" spans="1:9" ht="19.5" customHeight="1" x14ac:dyDescent="0.2">
      <c r="A66" s="1"/>
      <c r="B66" s="1"/>
      <c r="C66" s="1"/>
      <c r="D66" s="1"/>
      <c r="E66" s="1"/>
      <c r="F66" s="1"/>
      <c r="G66" s="1"/>
      <c r="H66" s="1"/>
      <c r="I66" s="1"/>
    </row>
    <row r="67" spans="1:9" x14ac:dyDescent="0.2">
      <c r="H67" s="1"/>
    </row>
  </sheetData>
  <mergeCells count="16">
    <mergeCell ref="E14:E16"/>
    <mergeCell ref="E51:E55"/>
    <mergeCell ref="E46:E47"/>
    <mergeCell ref="G1:H1"/>
    <mergeCell ref="E6:F6"/>
    <mergeCell ref="E17:E24"/>
    <mergeCell ref="E38:E40"/>
    <mergeCell ref="E25:E37"/>
    <mergeCell ref="A4:D4"/>
    <mergeCell ref="A5:D5"/>
    <mergeCell ref="E5:F5"/>
    <mergeCell ref="A13:D13"/>
    <mergeCell ref="E7:F7"/>
    <mergeCell ref="A8:F8"/>
    <mergeCell ref="D11:H11"/>
    <mergeCell ref="A12:D12"/>
  </mergeCells>
  <phoneticPr fontId="2"/>
  <hyperlinks>
    <hyperlink ref="H46" r:id="rId1" xr:uid="{EA38AF9D-7A41-479C-B71A-21E415AB0EED}"/>
    <hyperlink ref="H47" r:id="rId2" xr:uid="{177BB6A3-C320-4C8E-86BF-04BEA0E05D34}"/>
    <hyperlink ref="H49" r:id="rId3" xr:uid="{12A90E19-8122-4EBD-B713-A486711EDFB3}"/>
    <hyperlink ref="H25" r:id="rId4" xr:uid="{0DCC2D9F-D201-40D5-9951-00226E015D08}"/>
    <hyperlink ref="H41" r:id="rId5" display="3-9" xr:uid="{22A324E1-1F89-4A50-847F-05130193379E}"/>
    <hyperlink ref="H51" r:id="rId6" xr:uid="{40B490B4-21EE-4FA7-8222-7A80AC6A36DC}"/>
    <hyperlink ref="H18" r:id="rId7" display="mitumori\8.narukawakyari-.pdf" xr:uid="{10F671AF-C680-4EAF-92D8-39593F65C556}"/>
    <hyperlink ref="H43" r:id="rId8" display="mitumori/6.fuwafuwakonyudoukunn.pdf" xr:uid="{A177B9C1-0A82-47FD-8B29-1144D11C0208}"/>
    <hyperlink ref="H40" r:id="rId9" xr:uid="{BDDF1175-8FD0-448B-9BBE-154013C9F423}"/>
    <hyperlink ref="H44" r:id="rId10" display="mitumori/7.bannkonosato.pdf" xr:uid="{0E81D324-4918-400F-912A-0AD1853B6167}"/>
    <hyperlink ref="H53" r:id="rId11" xr:uid="{C13F5EB9-F382-4624-AAF7-3FD746BC5F12}"/>
    <hyperlink ref="H54" r:id="rId12" xr:uid="{1593C593-7F43-4830-A214-37692E918CE8}"/>
    <hyperlink ref="H52" r:id="rId13" xr:uid="{9E6668FF-F25D-494C-911E-AC2867386F15}"/>
    <hyperlink ref="H15" r:id="rId14" xr:uid="{594162C2-EC2F-48FD-A647-C7FA3DC018A7}"/>
    <hyperlink ref="H16" r:id="rId15" display="9-1" xr:uid="{F8D60A42-DFE2-4109-B63E-D2F7286E324C}"/>
    <hyperlink ref="H19" r:id="rId16" display="9-1" xr:uid="{98584E40-2417-460C-A158-AFCA90C5AEF6}"/>
    <hyperlink ref="H20" r:id="rId17" display="9-1" xr:uid="{4268AF88-9970-454D-8BF3-6799D786B18F}"/>
    <hyperlink ref="H21" r:id="rId18" display="9-1" xr:uid="{7E0BCCF4-FAA0-43FF-8F10-A9F0B309CB1E}"/>
    <hyperlink ref="H22" r:id="rId19" display="9-1" xr:uid="{5657CDB7-AF99-48D6-B0A1-96F8196C3A69}"/>
    <hyperlink ref="H23" r:id="rId20" display="9-1" xr:uid="{4E1D5C42-218F-4569-BC0E-D2183372379D}"/>
    <hyperlink ref="H26" r:id="rId21" display="3-1" xr:uid="{B3FCE5FF-D12C-4F96-B99A-D4F2C030A493}"/>
    <hyperlink ref="H27" r:id="rId22" display="3-1" xr:uid="{0F549120-17BB-49E3-82C8-4D76654ED4EB}"/>
    <hyperlink ref="H28" r:id="rId23" display="3-1" xr:uid="{694E7235-32D8-4805-B02C-D2CCDA78684D}"/>
    <hyperlink ref="H29" r:id="rId24" display="3-1" xr:uid="{178DFE46-4498-4528-962D-554E3D0B50E0}"/>
    <hyperlink ref="H31" r:id="rId25" display="3-1" xr:uid="{57B09E27-9D9B-4734-9B9B-87A5E4AE2C6D}"/>
    <hyperlink ref="H32" r:id="rId26" display="3-1" xr:uid="{132BBC50-7743-4B20-8968-CA5B046893FF}"/>
    <hyperlink ref="H38" r:id="rId27" display="3-1" xr:uid="{D4B9431C-5089-498D-9CDA-093A855E4F2D}"/>
    <hyperlink ref="H55" r:id="rId28" xr:uid="{E6398318-776F-4669-9F74-4551865FE7FB}"/>
    <hyperlink ref="H30" r:id="rId29" display="3-1" xr:uid="{FBB9CD60-3B45-4CB8-8038-C0E8EB84D32C}"/>
    <hyperlink ref="H37" r:id="rId30" display="3-1" xr:uid="{3BF3C9D2-B6B7-46A4-8E6D-8240C41A5581}"/>
    <hyperlink ref="H33" r:id="rId31" display="3-1" xr:uid="{FE372F2A-17E4-475D-A54D-A3DA7D1057E4}"/>
    <hyperlink ref="H36" r:id="rId32" display="3-1" xr:uid="{86F1465C-DFB8-4DCF-B0F6-AF4517788AF5}"/>
    <hyperlink ref="H34" r:id="rId33" display="3-1" xr:uid="{51B55DFC-7CD1-45D0-8D29-8EE201583138}"/>
    <hyperlink ref="H35" r:id="rId34" display="3-1" xr:uid="{7DBBF11F-2557-4407-A6EF-B26991EB4BAD}"/>
    <hyperlink ref="H39" r:id="rId35" display="3-1" xr:uid="{C77DA141-57FB-4501-9828-9D1D88E60A16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48" orientation="portrait" r:id="rId3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収支予算書(様式1)</vt:lpstr>
      <vt:lpstr>収益・費用明細書(様式2)</vt:lpstr>
      <vt:lpstr>'収益・費用明細書(様式2)'!Print_Area</vt:lpstr>
      <vt:lpstr>'収支予算書(様式1)'!Print_Area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伊藤尚貴</dc:creator>
  <cp:lastModifiedBy>真之 西田</cp:lastModifiedBy>
  <cp:lastPrinted>2024-05-31T06:29:28Z</cp:lastPrinted>
  <dcterms:created xsi:type="dcterms:W3CDTF">2016-10-10T10:20:24Z</dcterms:created>
  <dcterms:modified xsi:type="dcterms:W3CDTF">2025-04-21T14:34:38Z</dcterms:modified>
</cp:coreProperties>
</file>